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5" windowWidth="15480" windowHeight="7770" activeTab="0"/>
  </bookViews>
  <sheets>
    <sheet name="ТРАФАРЕТ" sheetId="1" r:id="rId1"/>
  </sheets>
  <definedNames>
    <definedName name="ScriptStr">#REF!</definedName>
    <definedName name="txt_fileName">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</definedNames>
  <calcPr fullCalcOnLoad="1" fullPrecision="0"/>
</workbook>
</file>

<file path=xl/sharedStrings.xml><?xml version="1.0" encoding="utf-8"?>
<sst xmlns="http://schemas.openxmlformats.org/spreadsheetml/2006/main" count="365" uniqueCount="276">
  <si>
    <t>КОДЫ</t>
  </si>
  <si>
    <t>0503121</t>
  </si>
  <si>
    <t>Наименование показателя</t>
  </si>
  <si>
    <t>Итого</t>
  </si>
  <si>
    <t>5</t>
  </si>
  <si>
    <t>6</t>
  </si>
  <si>
    <t>010</t>
  </si>
  <si>
    <t>100</t>
  </si>
  <si>
    <t>020</t>
  </si>
  <si>
    <t>110</t>
  </si>
  <si>
    <t>030</t>
  </si>
  <si>
    <t>120</t>
  </si>
  <si>
    <t>040</t>
  </si>
  <si>
    <t>130</t>
  </si>
  <si>
    <t>050</t>
  </si>
  <si>
    <t>140</t>
  </si>
  <si>
    <t>060</t>
  </si>
  <si>
    <t>150</t>
  </si>
  <si>
    <t xml:space="preserve">                           в том числе:</t>
  </si>
  <si>
    <t>061</t>
  </si>
  <si>
    <t>151</t>
  </si>
  <si>
    <t>062</t>
  </si>
  <si>
    <t>152</t>
  </si>
  <si>
    <t>063</t>
  </si>
  <si>
    <t>153</t>
  </si>
  <si>
    <t>080</t>
  </si>
  <si>
    <t>160</t>
  </si>
  <si>
    <t>090</t>
  </si>
  <si>
    <t>170</t>
  </si>
  <si>
    <t>091</t>
  </si>
  <si>
    <t>171</t>
  </si>
  <si>
    <t>092</t>
  </si>
  <si>
    <t>172</t>
  </si>
  <si>
    <t>093</t>
  </si>
  <si>
    <t>173</t>
  </si>
  <si>
    <t>180</t>
  </si>
  <si>
    <t>Форма 0503121 с.2</t>
  </si>
  <si>
    <t>200</t>
  </si>
  <si>
    <t>210</t>
  </si>
  <si>
    <t>161</t>
  </si>
  <si>
    <t>211</t>
  </si>
  <si>
    <t>162</t>
  </si>
  <si>
    <t>212</t>
  </si>
  <si>
    <t>163</t>
  </si>
  <si>
    <t>213</t>
  </si>
  <si>
    <t>220</t>
  </si>
  <si>
    <t>221</t>
  </si>
  <si>
    <t>222</t>
  </si>
  <si>
    <t>223</t>
  </si>
  <si>
    <t>174</t>
  </si>
  <si>
    <t>224</t>
  </si>
  <si>
    <t>175</t>
  </si>
  <si>
    <t>225</t>
  </si>
  <si>
    <t>176</t>
  </si>
  <si>
    <t>226</t>
  </si>
  <si>
    <t>190</t>
  </si>
  <si>
    <t>230</t>
  </si>
  <si>
    <t>191</t>
  </si>
  <si>
    <t>231</t>
  </si>
  <si>
    <t>192</t>
  </si>
  <si>
    <t>232</t>
  </si>
  <si>
    <t>240</t>
  </si>
  <si>
    <t>241</t>
  </si>
  <si>
    <t>242</t>
  </si>
  <si>
    <t>250</t>
  </si>
  <si>
    <t>251</t>
  </si>
  <si>
    <t>252</t>
  </si>
  <si>
    <t>233</t>
  </si>
  <si>
    <t>253</t>
  </si>
  <si>
    <t>260</t>
  </si>
  <si>
    <t>261</t>
  </si>
  <si>
    <t>262</t>
  </si>
  <si>
    <t>243</t>
  </si>
  <si>
    <t>263</t>
  </si>
  <si>
    <t>Форма 0503121 с.3</t>
  </si>
  <si>
    <t>270</t>
  </si>
  <si>
    <t>271</t>
  </si>
  <si>
    <t>272</t>
  </si>
  <si>
    <t>273</t>
  </si>
  <si>
    <t>280</t>
  </si>
  <si>
    <t>290</t>
  </si>
  <si>
    <t>291</t>
  </si>
  <si>
    <t>292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</si>
  <si>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</si>
  <si>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</si>
  <si>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</si>
  <si>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</si>
  <si>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</si>
  <si>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</si>
  <si>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</si>
  <si>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</si>
  <si>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</si>
  <si>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Чистое поступление непроизведенных активов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</si>
  <si>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</si>
  <si>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</si>
  <si>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</si>
  <si>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</si>
  <si>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</si>
  <si>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</si>
  <si>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</si>
  <si>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</si>
  <si>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</si>
  <si>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380</t>
  </si>
  <si>
    <t>390</t>
  </si>
  <si>
    <t>411</t>
  </si>
  <si>
    <t>510</t>
  </si>
  <si>
    <t>412</t>
  </si>
  <si>
    <t>610</t>
  </si>
  <si>
    <t>421</t>
  </si>
  <si>
    <t>520</t>
  </si>
  <si>
    <t>Форма 0503121 с.4</t>
  </si>
  <si>
    <t>422</t>
  </si>
  <si>
    <t>620</t>
  </si>
  <si>
    <t>Чистое поступление акций и иных форм участия в капитале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</si>
  <si>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</si>
  <si>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</si>
  <si>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</si>
  <si>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</si>
  <si>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</si>
  <si>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</si>
  <si>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</si>
  <si>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</si>
  <si>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</si>
  <si>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</si>
  <si>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</si>
  <si>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</si>
  <si>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</si>
  <si>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</si>
  <si>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</si>
  <si>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</si>
  <si>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</si>
  <si>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</si>
  <si>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</si>
  <si>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521</t>
  </si>
  <si>
    <t>710</t>
  </si>
  <si>
    <t>522</t>
  </si>
  <si>
    <t>810</t>
  </si>
  <si>
    <t>531</t>
  </si>
  <si>
    <t>720</t>
  </si>
  <si>
    <t>532</t>
  </si>
  <si>
    <t>820</t>
  </si>
  <si>
    <t>541</t>
  </si>
  <si>
    <t>730</t>
  </si>
  <si>
    <t>542</t>
  </si>
  <si>
    <t>830</t>
  </si>
  <si>
    <t>Руководитель          _____________________________</t>
  </si>
  <si>
    <t xml:space="preserve">                                         (подпись)</t>
  </si>
  <si>
    <t>(расшифровка подписи)</t>
  </si>
  <si>
    <t>Главный бухгалтер  ______________________________</t>
  </si>
  <si>
    <t>" _________"  _____________________________ 200  ___ г.</t>
  </si>
  <si>
    <t>на</t>
  </si>
  <si>
    <t xml:space="preserve">Наименование бюджета (публично-правового образования) </t>
  </si>
  <si>
    <t xml:space="preserve"> по ОКПО</t>
  </si>
  <si>
    <t>Дата</t>
  </si>
  <si>
    <t xml:space="preserve"> по ОКЕИ</t>
  </si>
  <si>
    <t>Форма по ОКУД</t>
  </si>
  <si>
    <t>Периодичность: годовая</t>
  </si>
  <si>
    <t>Код строки</t>
  </si>
  <si>
    <t>Код по КОСГУ</t>
  </si>
  <si>
    <t>Бюджетная деятельность</t>
  </si>
  <si>
    <t>Глава по БК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</si>
  <si>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</si>
  <si>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</si>
  <si>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финансирования дефицита бюджета       </t>
  </si>
  <si>
    <t>Оплата труда и начисления на выплаты по оплате труда</t>
  </si>
  <si>
    <t>Чистое увеличение задолженности по внутреннему государственному (муниципальному)  долгу</t>
  </si>
  <si>
    <t>Чистое увеличение задолженности по внешнему государственному долгу</t>
  </si>
  <si>
    <t>Чистое увеличение прочей кредиторской задолженности</t>
  </si>
  <si>
    <t>Средства во временном распоряжении</t>
  </si>
  <si>
    <t xml:space="preserve">Главный распорядитель (распорядитель), получатель бюджетных средств, </t>
  </si>
  <si>
    <t>Единица измерения: руб.</t>
  </si>
  <si>
    <t>Налоговые доходы</t>
  </si>
  <si>
    <t>Доходы от собственности</t>
  </si>
  <si>
    <t>Суммы принудительного изъятия</t>
  </si>
  <si>
    <t>Безвозмездные поступления от бюджетов
                           в том числе:</t>
  </si>
  <si>
    <t>Взносы на социальные нужды</t>
  </si>
  <si>
    <t>Доходы от операций с активами</t>
  </si>
  <si>
    <t>Прочие доходы</t>
  </si>
  <si>
    <t>Доходы будущих периодов</t>
  </si>
  <si>
    <t>Приобретение работ, услуг</t>
  </si>
  <si>
    <t>Обслуживание  государственного (муниципального) долга</t>
  </si>
  <si>
    <t>Безвозмездные перечисления организациям</t>
  </si>
  <si>
    <t>Безвозмездные перечисления бюджетам</t>
  </si>
  <si>
    <t>Социальное обеспечение</t>
  </si>
  <si>
    <t>Прочие расходы</t>
  </si>
  <si>
    <t>Расходы будущих периодов</t>
  </si>
  <si>
    <t>Операционный результат до налогообложения 
(стр. 010 - стр. 150)</t>
  </si>
  <si>
    <t>Налог на прибыль</t>
  </si>
  <si>
    <t>Чистое поступление основных средств</t>
  </si>
  <si>
    <t>Чистое поступление нематериальных активов</t>
  </si>
  <si>
    <t>Чистое поступление материальных запасов</t>
  </si>
  <si>
    <t>Чистое поступление средств на счета бюджетов</t>
  </si>
  <si>
    <t>Чистое поступление иных финансовых активов</t>
  </si>
  <si>
    <t>Чистое увеличение прочей дебиторской задолженности (кроме бюджетных кредитов)</t>
  </si>
  <si>
    <t>Форма 0503121 с.5</t>
  </si>
  <si>
    <t>370</t>
  </si>
  <si>
    <t>371</t>
  </si>
  <si>
    <t>372</t>
  </si>
  <si>
    <t>Доходы от оказания платных услуг (работ)</t>
  </si>
  <si>
    <t>Чистое изменение затрат на изготовление готовой продукции, выполнение работ, услуг</t>
  </si>
  <si>
    <t>ОТЧЕТ  О ФИНАНСОВЫХ РЕЗУЛЬТАТАХ ДЕЯТЕЛЬНОСТИ</t>
  </si>
  <si>
    <t>по ОКТМО</t>
  </si>
  <si>
    <t>Резервы предстоящих расходов</t>
  </si>
  <si>
    <t>ГКОУ РО - школа-интернат VIII вида № 1 г. Новочеркасска</t>
  </si>
  <si>
    <t>Чернов В.А.</t>
  </si>
  <si>
    <t>01 января 2016 г.</t>
  </si>
  <si>
    <t>Лихачева И.В.</t>
  </si>
  <si>
    <t>ГОД</t>
  </si>
  <si>
    <t>01.01.2016</t>
  </si>
  <si>
    <t>увеличение прочей кредиторской задолженности</t>
  </si>
  <si>
    <t>уменьшение прочей кредиторской задолженности</t>
  </si>
  <si>
    <t>пенсии, пособия и выплаты по пенсионному, социальному и медицинскому страхованию населения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</si>
  <si>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</si>
  <si>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</si>
  <si>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амортизация основных средств и нематериальных активов</t>
  </si>
  <si>
    <t>расходование материальных запасов</t>
  </si>
  <si>
    <t>чрезвычайные расходы по операциям с активами</t>
  </si>
  <si>
    <t>Операции с финансовыми активами и обязательствами (стр.390 - стр. 510)</t>
  </si>
  <si>
    <t>Операции с финансовыми активами (стр. 410 + стр.420 + стр. 440 + стр. 460 + стр.470 + стр.480)</t>
  </si>
  <si>
    <t>Операции с нефинансовыми активами 
(стр.320 + стр.330 + стр.350 + стр.360 + стр.370)</t>
  </si>
  <si>
    <t>увеличение стоимости основных средств</t>
  </si>
  <si>
    <t>уменьшение стоимости основных средств</t>
  </si>
  <si>
    <t>увеличение стоимости нематериальных активов</t>
  </si>
  <si>
    <t>уменьшение стоимости нематериальных активов</t>
  </si>
  <si>
    <t>увеличение стоимости непроизведенных активов</t>
  </si>
  <si>
    <t>уменьшение стоимости непроизведенных активов</t>
  </si>
  <si>
    <t>увеличение стоимости материальных запасов</t>
  </si>
  <si>
    <t>уменьшение стоимости материальных запасов</t>
  </si>
  <si>
    <t>увеличение затрат</t>
  </si>
  <si>
    <t>уменьшение затрат</t>
  </si>
  <si>
    <t>Чистое предоставление  бюджетных кредитов</t>
  </si>
  <si>
    <t>Чистое поступление ценных бумаг, кроме акций</t>
  </si>
  <si>
    <t>поступление на счета бюджетов</t>
  </si>
  <si>
    <t>выбытия со счетов бюджетов</t>
  </si>
  <si>
    <t>увеличение стоимости ценных бумаг, кроме акций</t>
  </si>
  <si>
    <t>уменьшение стоимости ценных бумаг, кроме акций</t>
  </si>
  <si>
    <t>увеличение стоимости акций и иных форм участия в капитале</t>
  </si>
  <si>
    <t>уменьшение стоимости акций и иных форм участия в капитале</t>
  </si>
  <si>
    <t>увеличение задолженности по бюджетным кредитам</t>
  </si>
  <si>
    <t>уменьшение задолженности по бюджетным ссудам и кредитам</t>
  </si>
  <si>
    <t>увеличение стоимости иных финансовых активов</t>
  </si>
  <si>
    <t>уменьшение стоимости иных финансовых активов</t>
  </si>
  <si>
    <t>увеличение прочей дебиторской задолженности</t>
  </si>
  <si>
    <t>уменьшение прочей дебиторской задолженности</t>
  </si>
  <si>
    <t>Операции с обязательствами (стр.520 + стр.530 + стр.540)</t>
  </si>
  <si>
    <t>увеличение задолженности по внутреннему государственному  (муниципальному) долгу</t>
  </si>
  <si>
    <t>уменьшение задолженности по внутреннему государственному (муниципальному) долгу</t>
  </si>
  <si>
    <t>увеличение задолженности по внешнему государственному долгу</t>
  </si>
  <si>
    <t>уменьшение задолженности по внешнему государственному долгу</t>
  </si>
  <si>
    <t>доходы от реализации активов</t>
  </si>
  <si>
    <t>чрезвычайные доходы от операций с активами</t>
  </si>
  <si>
    <t>поступления от других бюджетов бюджетной системы Российской Федерации</t>
  </si>
  <si>
    <t>поступления от наднациональных организаций и правительств иностранных государств</t>
  </si>
  <si>
    <t>поступления от международных финансовых организаций</t>
  </si>
  <si>
    <t>доходы от переоценки активов</t>
  </si>
  <si>
    <t>Доходы (стр.020 + стр.030 + стр.040 + стр.050 + стр.060 + 
стр. 080 + стр.090 + стр.100 + стр.110)</t>
  </si>
  <si>
    <t>Расходы (стр.160 + стр.170 + стр.190 + стр.210 + 
стр.230 + стр.240 + стр.260 + стр.270 + стр.280)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</si>
  <si>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</si>
  <si>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</si>
  <si>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</si>
  <si>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</si>
  <si>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</si>
  <si>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</si>
  <si>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</si>
  <si>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</si>
  <si>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</si>
  <si>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обслуживание внутреннего долга</t>
  </si>
  <si>
    <t>обслуживание внешнего долга</t>
  </si>
  <si>
    <t>Расходы по операциям с активами</t>
  </si>
  <si>
    <t>Чистый операционный результат
(стр.291 - стр.292),  (стр.310 + стр.380)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</si>
  <si>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</si>
  <si>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</si>
  <si>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перечисления другим бюджетам бюджетной системы  Российской Федерации</t>
  </si>
  <si>
    <t>перечисления наднациональным организациям и правительствам иностранных государств</t>
  </si>
  <si>
    <t>перечисления международным организациям</t>
  </si>
  <si>
    <t>303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</si>
</sst>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22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/>
      <bottom style="hair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/>
      <top/>
      <bottom/>
    </border>
    <border>
      <left/>
      <right style="medium"/>
      <top style="hair"/>
      <bottom style="hair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/>
      <bottom style="thin"/>
    </border>
    <border>
      <left/>
      <right style="medium"/>
      <top style="hair"/>
      <bottom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 style="hair"/>
      <bottom style="thin"/>
    </border>
    <border>
      <left/>
      <right style="medium"/>
      <top/>
      <bottom style="hair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thin"/>
      <right style="medium"/>
      <top/>
      <bottom/>
    </border>
    <border>
      <left style="thin"/>
      <right style="thin"/>
      <top/>
      <bottom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8" fillId="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5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18" borderId="0" applyNumberFormat="0" applyBorder="0" applyAlignment="0" applyProtection="0"/>
    <xf numFmtId="0" fontId="8" fillId="4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5" borderId="0" applyNumberFormat="0" applyBorder="0" applyAlignment="0" applyProtection="0"/>
    <xf numFmtId="0" fontId="9" fillId="8" borderId="1" applyNumberFormat="0" applyAlignment="0" applyProtection="0"/>
    <xf numFmtId="0" fontId="10" fillId="22" borderId="2" applyNumberFormat="0" applyAlignment="0" applyProtection="0"/>
    <xf numFmtId="0" fontId="11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3" borderId="7" applyNumberFormat="0" applyAlignment="0" applyProtection="0"/>
    <xf numFmtId="0" fontId="17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9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0" applyNumberFormat="0" applyBorder="0" applyAlignment="0" applyProtection="0"/>
  </cellStyleXfs>
  <cellXfs count="189">
    <xf numFmtId="0" fontId="0" fillId="0" borderId="0" xfId="0" applyAlignment="1">
      <alignment/>
    </xf>
    <xf numFmtId="0" fontId="7" fillId="0" borderId="0" xfId="0" applyFont="1" applyAlignment="1" applyProtection="1">
      <alignment horizontal="left"/>
      <protection/>
    </xf>
    <xf numFmtId="49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0" fontId="4" fillId="22" borderId="18" xfId="0" applyFont="1" applyFill="1" applyBorder="1" applyAlignment="1" applyProtection="1">
      <alignment horizontal="center" wrapText="1"/>
      <protection/>
    </xf>
    <xf numFmtId="49" fontId="2" fillId="22" borderId="19" xfId="0" applyNumberFormat="1" applyFont="1" applyFill="1" applyBorder="1" applyAlignment="1" applyProtection="1">
      <alignment horizontal="center"/>
      <protection/>
    </xf>
    <xf numFmtId="49" fontId="2" fillId="22" borderId="20" xfId="0" applyNumberFormat="1" applyFont="1" applyFill="1" applyBorder="1" applyAlignment="1" applyProtection="1">
      <alignment horizontal="center"/>
      <protection/>
    </xf>
    <xf numFmtId="0" fontId="5" fillId="22" borderId="18" xfId="0" applyFont="1" applyFill="1" applyBorder="1" applyAlignment="1" applyProtection="1">
      <alignment horizontal="left" wrapText="1"/>
      <protection/>
    </xf>
    <xf numFmtId="49" fontId="2" fillId="22" borderId="21" xfId="0" applyNumberFormat="1" applyFont="1" applyFill="1" applyBorder="1" applyAlignment="1" applyProtection="1">
      <alignment horizontal="center"/>
      <protection/>
    </xf>
    <xf numFmtId="49" fontId="2" fillId="22" borderId="22" xfId="0" applyNumberFormat="1" applyFont="1" applyFill="1" applyBorder="1" applyAlignment="1" applyProtection="1">
      <alignment horizontal="center"/>
      <protection/>
    </xf>
    <xf numFmtId="0" fontId="2" fillId="22" borderId="18" xfId="0" applyFont="1" applyFill="1" applyBorder="1" applyAlignment="1" applyProtection="1">
      <alignment horizontal="left" wrapText="1"/>
      <protection/>
    </xf>
    <xf numFmtId="49" fontId="2" fillId="22" borderId="23" xfId="0" applyNumberFormat="1" applyFont="1" applyFill="1" applyBorder="1" applyAlignment="1" applyProtection="1">
      <alignment horizontal="center"/>
      <protection/>
    </xf>
    <xf numFmtId="0" fontId="2" fillId="22" borderId="0" xfId="0" applyFont="1" applyFill="1" applyBorder="1" applyAlignment="1" applyProtection="1">
      <alignment horizontal="left" wrapText="1"/>
      <protection/>
    </xf>
    <xf numFmtId="49" fontId="2" fillId="22" borderId="24" xfId="0" applyNumberFormat="1" applyFont="1" applyFill="1" applyBorder="1" applyAlignment="1" applyProtection="1">
      <alignment horizontal="center"/>
      <protection/>
    </xf>
    <xf numFmtId="49" fontId="2" fillId="22" borderId="25" xfId="0" applyNumberFormat="1" applyFont="1" applyFill="1" applyBorder="1" applyAlignment="1" applyProtection="1">
      <alignment horizontal="center"/>
      <protection/>
    </xf>
    <xf numFmtId="0" fontId="5" fillId="22" borderId="26" xfId="0" applyFont="1" applyFill="1" applyBorder="1" applyAlignment="1" applyProtection="1">
      <alignment horizontal="left" wrapText="1"/>
      <protection/>
    </xf>
    <xf numFmtId="49" fontId="2" fillId="22" borderId="17" xfId="0" applyNumberFormat="1" applyFont="1" applyFill="1" applyBorder="1" applyAlignment="1" applyProtection="1">
      <alignment horizontal="center"/>
      <protection/>
    </xf>
    <xf numFmtId="49" fontId="2" fillId="22" borderId="27" xfId="0" applyNumberFormat="1" applyFont="1" applyFill="1" applyBorder="1" applyAlignment="1" applyProtection="1">
      <alignment horizontal="center"/>
      <protection/>
    </xf>
    <xf numFmtId="49" fontId="2" fillId="22" borderId="28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wrapText="1"/>
      <protection/>
    </xf>
    <xf numFmtId="49" fontId="2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/>
    </xf>
    <xf numFmtId="49" fontId="0" fillId="0" borderId="0" xfId="0" applyNumberFormat="1" applyFont="1" applyFill="1" applyAlignment="1" applyProtection="1">
      <alignment horizontal="center"/>
      <protection/>
    </xf>
    <xf numFmtId="0" fontId="5" fillId="0" borderId="29" xfId="0" applyFont="1" applyBorder="1" applyAlignment="1" applyProtection="1">
      <alignment horizontal="left" wrapText="1"/>
      <protection/>
    </xf>
    <xf numFmtId="49" fontId="2" fillId="0" borderId="29" xfId="0" applyNumberFormat="1" applyFont="1" applyBorder="1" applyAlignment="1" applyProtection="1">
      <alignment horizontal="center"/>
      <protection/>
    </xf>
    <xf numFmtId="49" fontId="0" fillId="0" borderId="29" xfId="0" applyNumberFormat="1" applyFont="1" applyFill="1" applyBorder="1" applyAlignment="1" applyProtection="1">
      <alignment horizontal="center"/>
      <protection/>
    </xf>
    <xf numFmtId="0" fontId="5" fillId="22" borderId="0" xfId="0" applyFont="1" applyFill="1" applyBorder="1" applyAlignment="1" applyProtection="1">
      <alignment horizontal="left" wrapText="1"/>
      <protection/>
    </xf>
    <xf numFmtId="0" fontId="2" fillId="22" borderId="30" xfId="0" applyFont="1" applyFill="1" applyBorder="1" applyAlignment="1" applyProtection="1">
      <alignment horizontal="left" wrapText="1"/>
      <protection/>
    </xf>
    <xf numFmtId="0" fontId="2" fillId="22" borderId="31" xfId="0" applyNumberFormat="1" applyFont="1" applyFill="1" applyBorder="1" applyAlignment="1" applyProtection="1">
      <alignment horizontal="left" wrapText="1"/>
      <protection/>
    </xf>
    <xf numFmtId="0" fontId="2" fillId="22" borderId="31" xfId="0" applyFont="1" applyFill="1" applyBorder="1" applyAlignment="1" applyProtection="1">
      <alignment horizontal="left" wrapText="1"/>
      <protection/>
    </xf>
    <xf numFmtId="49" fontId="2" fillId="22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 wrapText="1"/>
      <protection/>
    </xf>
    <xf numFmtId="0" fontId="2" fillId="22" borderId="26" xfId="0" applyFont="1" applyFill="1" applyBorder="1" applyAlignment="1" applyProtection="1">
      <alignment horizontal="left" wrapText="1"/>
      <protection/>
    </xf>
    <xf numFmtId="0" fontId="6" fillId="22" borderId="18" xfId="0" applyFont="1" applyFill="1" applyBorder="1" applyAlignment="1" applyProtection="1">
      <alignment horizontal="center" wrapText="1"/>
      <protection/>
    </xf>
    <xf numFmtId="49" fontId="2" fillId="22" borderId="33" xfId="0" applyNumberFormat="1" applyFont="1" applyFill="1" applyBorder="1" applyAlignment="1" applyProtection="1">
      <alignment horizontal="center"/>
      <protection/>
    </xf>
    <xf numFmtId="0" fontId="4" fillId="22" borderId="26" xfId="0" applyFont="1" applyFill="1" applyBorder="1" applyAlignment="1" applyProtection="1">
      <alignment horizontal="left" wrapText="1"/>
      <protection/>
    </xf>
    <xf numFmtId="49" fontId="0" fillId="0" borderId="0" xfId="0" applyNumberFormat="1" applyFont="1" applyFill="1" applyAlignment="1" applyProtection="1">
      <alignment horizontal="left"/>
      <protection/>
    </xf>
    <xf numFmtId="49" fontId="0" fillId="0" borderId="0" xfId="0" applyNumberFormat="1" applyFont="1" applyFill="1" applyAlignment="1" applyProtection="1">
      <alignment/>
      <protection/>
    </xf>
    <xf numFmtId="0" fontId="2" fillId="0" borderId="29" xfId="0" applyFont="1" applyBorder="1" applyAlignment="1" applyProtection="1">
      <alignment horizontal="left" wrapText="1"/>
      <protection/>
    </xf>
    <xf numFmtId="49" fontId="2" fillId="22" borderId="15" xfId="0" applyNumberFormat="1" applyFont="1" applyFill="1" applyBorder="1" applyAlignment="1" applyProtection="1">
      <alignment horizontal="center"/>
      <protection/>
    </xf>
    <xf numFmtId="0" fontId="2" fillId="22" borderId="34" xfId="0" applyNumberFormat="1" applyFont="1" applyFill="1" applyBorder="1" applyAlignment="1" applyProtection="1">
      <alignment horizontal="left" wrapText="1"/>
      <protection/>
    </xf>
    <xf numFmtId="0" fontId="2" fillId="22" borderId="35" xfId="0" applyNumberFormat="1" applyFont="1" applyFill="1" applyBorder="1" applyAlignment="1" applyProtection="1">
      <alignment horizontal="left" wrapText="1"/>
      <protection/>
    </xf>
    <xf numFmtId="0" fontId="2" fillId="22" borderId="36" xfId="0" applyNumberFormat="1" applyFont="1" applyFill="1" applyBorder="1" applyAlignment="1" applyProtection="1">
      <alignment horizontal="left" wrapText="1"/>
      <protection/>
    </xf>
    <xf numFmtId="0" fontId="5" fillId="22" borderId="37" xfId="0" applyFont="1" applyFill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/>
      <protection/>
    </xf>
    <xf numFmtId="0" fontId="2" fillId="22" borderId="37" xfId="0" applyFont="1" applyFill="1" applyBorder="1" applyAlignment="1" applyProtection="1">
      <alignment horizontal="left" wrapText="1"/>
      <protection/>
    </xf>
    <xf numFmtId="49" fontId="2" fillId="0" borderId="0" xfId="0" applyNumberFormat="1" applyFont="1" applyAlignment="1" applyProtection="1">
      <alignment horizontal="left"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9" fontId="7" fillId="0" borderId="0" xfId="0" applyNumberFormat="1" applyFont="1" applyAlignment="1" applyProtection="1">
      <alignment horizontal="left"/>
      <protection/>
    </xf>
    <xf numFmtId="49" fontId="2" fillId="0" borderId="0" xfId="0" applyNumberFormat="1" applyFont="1" applyAlignment="1" applyProtection="1">
      <alignment horizontal="right"/>
      <protection/>
    </xf>
    <xf numFmtId="0" fontId="5" fillId="22" borderId="30" xfId="0" applyNumberFormat="1" applyFont="1" applyFill="1" applyBorder="1" applyAlignment="1" applyProtection="1">
      <alignment horizontal="left" wrapText="1"/>
      <protection/>
    </xf>
    <xf numFmtId="0" fontId="5" fillId="22" borderId="26" xfId="0" applyNumberFormat="1" applyFont="1" applyFill="1" applyBorder="1" applyAlignment="1" applyProtection="1">
      <alignment horizontal="left" wrapText="1"/>
      <protection/>
    </xf>
    <xf numFmtId="0" fontId="6" fillId="22" borderId="18" xfId="0" applyFont="1" applyFill="1" applyBorder="1" applyAlignment="1" applyProtection="1">
      <alignment wrapText="1"/>
      <protection/>
    </xf>
    <xf numFmtId="0" fontId="6" fillId="22" borderId="18" xfId="0" applyFont="1" applyFill="1" applyBorder="1" applyAlignment="1" applyProtection="1">
      <alignment horizontal="left" wrapText="1" indent="2"/>
      <protection/>
    </xf>
    <xf numFmtId="0" fontId="7" fillId="0" borderId="0" xfId="0" applyFont="1" applyBorder="1" applyAlignment="1" applyProtection="1">
      <alignment horizontal="left"/>
      <protection/>
    </xf>
    <xf numFmtId="0" fontId="6" fillId="22" borderId="0" xfId="0" applyFont="1" applyFill="1" applyBorder="1" applyAlignment="1" applyProtection="1">
      <alignment horizontal="left" wrapText="1" indent="4"/>
      <protection/>
    </xf>
    <xf numFmtId="0" fontId="5" fillId="22" borderId="34" xfId="0" applyNumberFormat="1" applyFont="1" applyFill="1" applyBorder="1" applyAlignment="1" applyProtection="1">
      <alignment horizontal="left" wrapText="1"/>
      <protection/>
    </xf>
    <xf numFmtId="49" fontId="2" fillId="0" borderId="28" xfId="0" applyNumberFormat="1" applyFont="1" applyBorder="1" applyAlignment="1" applyProtection="1">
      <alignment horizontal="center" vertical="center"/>
      <protection/>
    </xf>
    <xf numFmtId="49" fontId="2" fillId="22" borderId="38" xfId="0" applyNumberFormat="1" applyFont="1" applyFill="1" applyBorder="1" applyAlignment="1" applyProtection="1">
      <alignment horizontal="center"/>
      <protection/>
    </xf>
    <xf numFmtId="49" fontId="2" fillId="22" borderId="39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49" fontId="2" fillId="22" borderId="40" xfId="0" applyNumberFormat="1" applyFont="1" applyFill="1" applyBorder="1" applyAlignment="1" applyProtection="1">
      <alignment horizontal="center"/>
      <protection/>
    </xf>
    <xf numFmtId="49" fontId="2" fillId="22" borderId="41" xfId="0" applyNumberFormat="1" applyFont="1" applyFill="1" applyBorder="1" applyAlignment="1" applyProtection="1">
      <alignment horizontal="center"/>
      <protection/>
    </xf>
    <xf numFmtId="49" fontId="7" fillId="0" borderId="12" xfId="0" applyNumberFormat="1" applyFont="1" applyBorder="1" applyAlignment="1" applyProtection="1">
      <alignment horizont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42" xfId="0" applyFont="1" applyBorder="1" applyAlignment="1" applyProtection="1">
      <alignment vertical="center"/>
      <protection/>
    </xf>
    <xf numFmtId="164" fontId="2" fillId="11" borderId="41" xfId="0" applyNumberFormat="1" applyFont="1" applyFill="1" applyBorder="1" applyAlignment="1" applyProtection="1">
      <alignment horizontal="right" wrapText="1"/>
      <protection/>
    </xf>
    <xf numFmtId="164" fontId="2" fillId="11" borderId="43" xfId="0" applyNumberFormat="1" applyFont="1" applyFill="1" applyBorder="1" applyAlignment="1" applyProtection="1">
      <alignment horizontal="right" wrapText="1"/>
      <protection/>
    </xf>
    <xf numFmtId="164" fontId="2" fillId="0" borderId="40" xfId="0" applyNumberFormat="1" applyFont="1" applyFill="1" applyBorder="1" applyAlignment="1" applyProtection="1">
      <alignment horizontal="right"/>
      <protection locked="0"/>
    </xf>
    <xf numFmtId="164" fontId="2" fillId="22" borderId="14" xfId="0" applyNumberFormat="1" applyFont="1" applyFill="1" applyBorder="1" applyAlignment="1" applyProtection="1">
      <alignment horizontal="right"/>
      <protection/>
    </xf>
    <xf numFmtId="164" fontId="2" fillId="7" borderId="44" xfId="0" applyNumberFormat="1" applyFont="1" applyFill="1" applyBorder="1" applyAlignment="1" applyProtection="1">
      <alignment horizontal="right" wrapText="1"/>
      <protection/>
    </xf>
    <xf numFmtId="164" fontId="2" fillId="24" borderId="40" xfId="0" applyNumberFormat="1" applyFont="1" applyFill="1" applyBorder="1" applyAlignment="1" applyProtection="1">
      <alignment horizontal="right" wrapText="1"/>
      <protection/>
    </xf>
    <xf numFmtId="164" fontId="2" fillId="24" borderId="14" xfId="0" applyNumberFormat="1" applyFont="1" applyFill="1" applyBorder="1" applyAlignment="1" applyProtection="1">
      <alignment horizontal="right" wrapText="1"/>
      <protection/>
    </xf>
    <xf numFmtId="164" fontId="2" fillId="24" borderId="45" xfId="0" applyNumberFormat="1" applyFont="1" applyFill="1" applyBorder="1" applyAlignment="1" applyProtection="1">
      <alignment horizontal="right" wrapText="1"/>
      <protection/>
    </xf>
    <xf numFmtId="164" fontId="2" fillId="0" borderId="32" xfId="0" applyNumberFormat="1" applyFont="1" applyFill="1" applyBorder="1" applyAlignment="1" applyProtection="1">
      <alignment horizontal="right"/>
      <protection locked="0"/>
    </xf>
    <xf numFmtId="164" fontId="2" fillId="22" borderId="46" xfId="0" applyNumberFormat="1" applyFont="1" applyFill="1" applyBorder="1" applyAlignment="1" applyProtection="1">
      <alignment horizontal="right"/>
      <protection/>
    </xf>
    <xf numFmtId="164" fontId="24" fillId="22" borderId="14" xfId="0" applyNumberFormat="1" applyFont="1" applyFill="1" applyBorder="1" applyAlignment="1" applyProtection="1">
      <alignment horizontal="right"/>
      <protection/>
    </xf>
    <xf numFmtId="164" fontId="2" fillId="22" borderId="15" xfId="0" applyNumberFormat="1" applyFont="1" applyFill="1" applyBorder="1" applyAlignment="1" applyProtection="1">
      <alignment horizontal="right"/>
      <protection/>
    </xf>
    <xf numFmtId="164" fontId="2" fillId="22" borderId="16" xfId="0" applyNumberFormat="1" applyFont="1" applyFill="1" applyBorder="1" applyAlignment="1" applyProtection="1">
      <alignment horizontal="right"/>
      <protection/>
    </xf>
    <xf numFmtId="164" fontId="2" fillId="22" borderId="47" xfId="0" applyNumberFormat="1" applyFont="1" applyFill="1" applyBorder="1" applyAlignment="1" applyProtection="1">
      <alignment horizontal="right" wrapText="1"/>
      <protection/>
    </xf>
    <xf numFmtId="164" fontId="2" fillId="0" borderId="15" xfId="0" applyNumberFormat="1" applyFont="1" applyFill="1" applyBorder="1" applyAlignment="1" applyProtection="1">
      <alignment horizontal="right"/>
      <protection locked="0"/>
    </xf>
    <xf numFmtId="164" fontId="2" fillId="0" borderId="10" xfId="0" applyNumberFormat="1" applyFont="1" applyFill="1" applyBorder="1" applyAlignment="1" applyProtection="1">
      <alignment horizontal="right"/>
      <protection locked="0"/>
    </xf>
    <xf numFmtId="164" fontId="2" fillId="22" borderId="48" xfId="0" applyNumberFormat="1" applyFont="1" applyFill="1" applyBorder="1" applyAlignment="1" applyProtection="1">
      <alignment horizontal="right"/>
      <protection/>
    </xf>
    <xf numFmtId="164" fontId="2" fillId="7" borderId="49" xfId="0" applyNumberFormat="1" applyFont="1" applyFill="1" applyBorder="1" applyAlignment="1" applyProtection="1">
      <alignment horizontal="right" wrapText="1"/>
      <protection/>
    </xf>
    <xf numFmtId="164" fontId="2" fillId="11" borderId="41" xfId="0" applyNumberFormat="1" applyFont="1" applyFill="1" applyBorder="1" applyAlignment="1" applyProtection="1">
      <alignment horizontal="right"/>
      <protection/>
    </xf>
    <xf numFmtId="164" fontId="2" fillId="11" borderId="20" xfId="0" applyNumberFormat="1" applyFont="1" applyFill="1" applyBorder="1" applyAlignment="1" applyProtection="1">
      <alignment horizontal="right"/>
      <protection/>
    </xf>
    <xf numFmtId="164" fontId="2" fillId="11" borderId="43" xfId="0" applyNumberFormat="1" applyFont="1" applyFill="1" applyBorder="1" applyAlignment="1" applyProtection="1">
      <alignment horizontal="right"/>
      <protection/>
    </xf>
    <xf numFmtId="164" fontId="2" fillId="24" borderId="33" xfId="0" applyNumberFormat="1" applyFont="1" applyFill="1" applyBorder="1" applyAlignment="1" applyProtection="1">
      <alignment horizontal="right" wrapText="1"/>
      <protection/>
    </xf>
    <xf numFmtId="164" fontId="2" fillId="22" borderId="17" xfId="0" applyNumberFormat="1" applyFont="1" applyFill="1" applyBorder="1" applyAlignment="1" applyProtection="1">
      <alignment horizontal="right"/>
      <protection/>
    </xf>
    <xf numFmtId="164" fontId="2" fillId="22" borderId="47" xfId="0" applyNumberFormat="1" applyFont="1" applyFill="1" applyBorder="1" applyAlignment="1" applyProtection="1">
      <alignment horizontal="right"/>
      <protection/>
    </xf>
    <xf numFmtId="164" fontId="2" fillId="22" borderId="22" xfId="0" applyNumberFormat="1" applyFont="1" applyFill="1" applyBorder="1" applyAlignment="1" applyProtection="1">
      <alignment horizontal="right"/>
      <protection/>
    </xf>
    <xf numFmtId="164" fontId="2" fillId="7" borderId="44" xfId="0" applyNumberFormat="1" applyFont="1" applyFill="1" applyBorder="1" applyAlignment="1" applyProtection="1">
      <alignment horizontal="right"/>
      <protection/>
    </xf>
    <xf numFmtId="164" fontId="2" fillId="22" borderId="33" xfId="0" applyNumberFormat="1" applyFont="1" applyFill="1" applyBorder="1" applyAlignment="1" applyProtection="1">
      <alignment horizontal="right"/>
      <protection/>
    </xf>
    <xf numFmtId="164" fontId="2" fillId="24" borderId="15" xfId="0" applyNumberFormat="1" applyFont="1" applyFill="1" applyBorder="1" applyAlignment="1" applyProtection="1">
      <alignment horizontal="right" wrapText="1"/>
      <protection/>
    </xf>
    <xf numFmtId="164" fontId="2" fillId="24" borderId="17" xfId="0" applyNumberFormat="1" applyFont="1" applyFill="1" applyBorder="1" applyAlignment="1" applyProtection="1">
      <alignment horizontal="right" wrapText="1"/>
      <protection/>
    </xf>
    <xf numFmtId="164" fontId="2" fillId="22" borderId="32" xfId="0" applyNumberFormat="1" applyFont="1" applyFill="1" applyBorder="1" applyAlignment="1" applyProtection="1">
      <alignment horizontal="right"/>
      <protection/>
    </xf>
    <xf numFmtId="164" fontId="2" fillId="24" borderId="32" xfId="0" applyNumberFormat="1" applyFont="1" applyFill="1" applyBorder="1" applyAlignment="1" applyProtection="1">
      <alignment horizontal="right" wrapText="1"/>
      <protection/>
    </xf>
    <xf numFmtId="164" fontId="2" fillId="24" borderId="22" xfId="0" applyNumberFormat="1" applyFont="1" applyFill="1" applyBorder="1" applyAlignment="1" applyProtection="1">
      <alignment horizontal="right" wrapText="1"/>
      <protection/>
    </xf>
    <xf numFmtId="164" fontId="2" fillId="22" borderId="25" xfId="0" applyNumberFormat="1" applyFont="1" applyFill="1" applyBorder="1" applyAlignment="1" applyProtection="1">
      <alignment horizontal="right"/>
      <protection/>
    </xf>
    <xf numFmtId="164" fontId="2" fillId="22" borderId="40" xfId="0" applyNumberFormat="1" applyFont="1" applyFill="1" applyBorder="1" applyAlignment="1" applyProtection="1">
      <alignment horizontal="right"/>
      <protection/>
    </xf>
    <xf numFmtId="164" fontId="2" fillId="22" borderId="28" xfId="0" applyNumberFormat="1" applyFont="1" applyFill="1" applyBorder="1" applyAlignment="1" applyProtection="1">
      <alignment horizontal="right"/>
      <protection/>
    </xf>
    <xf numFmtId="164" fontId="2" fillId="7" borderId="49" xfId="0" applyNumberFormat="1" applyFont="1" applyFill="1" applyBorder="1" applyAlignment="1" applyProtection="1">
      <alignment horizontal="right"/>
      <protection/>
    </xf>
    <xf numFmtId="164" fontId="2" fillId="24" borderId="41" xfId="0" applyNumberFormat="1" applyFont="1" applyFill="1" applyBorder="1" applyAlignment="1" applyProtection="1">
      <alignment horizontal="right" wrapText="1"/>
      <protection/>
    </xf>
    <xf numFmtId="164" fontId="2" fillId="24" borderId="20" xfId="0" applyNumberFormat="1" applyFont="1" applyFill="1" applyBorder="1" applyAlignment="1" applyProtection="1">
      <alignment horizontal="right" wrapText="1"/>
      <protection/>
    </xf>
    <xf numFmtId="164" fontId="2" fillId="24" borderId="43" xfId="0" applyNumberFormat="1" applyFont="1" applyFill="1" applyBorder="1" applyAlignment="1" applyProtection="1">
      <alignment horizontal="right" wrapText="1"/>
      <protection/>
    </xf>
    <xf numFmtId="164" fontId="2" fillId="24" borderId="44" xfId="0" applyNumberFormat="1" applyFont="1" applyFill="1" applyBorder="1" applyAlignment="1" applyProtection="1">
      <alignment horizontal="right" wrapText="1"/>
      <protection/>
    </xf>
    <xf numFmtId="164" fontId="2" fillId="22" borderId="15" xfId="0" applyNumberFormat="1" applyFont="1" applyFill="1" applyBorder="1" applyAlignment="1" applyProtection="1">
      <alignment horizontal="right" wrapText="1"/>
      <protection/>
    </xf>
    <xf numFmtId="164" fontId="2" fillId="22" borderId="17" xfId="0" applyNumberFormat="1" applyFont="1" applyFill="1" applyBorder="1" applyAlignment="1" applyProtection="1">
      <alignment horizontal="right" wrapText="1"/>
      <protection/>
    </xf>
    <xf numFmtId="164" fontId="2" fillId="0" borderId="32" xfId="0" applyNumberFormat="1" applyFont="1" applyFill="1" applyBorder="1" applyAlignment="1" applyProtection="1">
      <alignment horizontal="right" wrapText="1"/>
      <protection locked="0"/>
    </xf>
    <xf numFmtId="164" fontId="2" fillId="22" borderId="22" xfId="0" applyNumberFormat="1" applyFont="1" applyFill="1" applyBorder="1" applyAlignment="1" applyProtection="1">
      <alignment horizontal="right" wrapText="1"/>
      <protection/>
    </xf>
    <xf numFmtId="164" fontId="2" fillId="0" borderId="40" xfId="0" applyNumberFormat="1" applyFont="1" applyFill="1" applyBorder="1" applyAlignment="1" applyProtection="1">
      <alignment horizontal="right" wrapText="1"/>
      <protection locked="0"/>
    </xf>
    <xf numFmtId="164" fontId="2" fillId="22" borderId="33" xfId="0" applyNumberFormat="1" applyFont="1" applyFill="1" applyBorder="1" applyAlignment="1" applyProtection="1">
      <alignment horizontal="right" wrapText="1"/>
      <protection/>
    </xf>
    <xf numFmtId="164" fontId="2" fillId="11" borderId="40" xfId="0" applyNumberFormat="1" applyFont="1" applyFill="1" applyBorder="1" applyAlignment="1" applyProtection="1">
      <alignment horizontal="right" wrapText="1"/>
      <protection/>
    </xf>
    <xf numFmtId="164" fontId="2" fillId="11" borderId="45" xfId="0" applyNumberFormat="1" applyFont="1" applyFill="1" applyBorder="1" applyAlignment="1" applyProtection="1">
      <alignment horizontal="right" wrapText="1"/>
      <protection/>
    </xf>
    <xf numFmtId="164" fontId="2" fillId="7" borderId="45" xfId="0" applyNumberFormat="1" applyFont="1" applyFill="1" applyBorder="1" applyAlignment="1" applyProtection="1">
      <alignment horizontal="right" wrapText="1"/>
      <protection/>
    </xf>
    <xf numFmtId="164" fontId="2" fillId="0" borderId="22" xfId="0" applyNumberFormat="1" applyFont="1" applyFill="1" applyBorder="1" applyAlignment="1" applyProtection="1">
      <alignment horizontal="right" wrapText="1"/>
      <protection locked="0"/>
    </xf>
    <xf numFmtId="164" fontId="2" fillId="0" borderId="33" xfId="0" applyNumberFormat="1" applyFont="1" applyFill="1" applyBorder="1" applyAlignment="1" applyProtection="1">
      <alignment horizontal="right" wrapText="1"/>
      <protection locked="0"/>
    </xf>
    <xf numFmtId="164" fontId="2" fillId="25" borderId="32" xfId="0" applyNumberFormat="1" applyFont="1" applyFill="1" applyBorder="1" applyAlignment="1" applyProtection="1">
      <alignment horizontal="right" wrapText="1"/>
      <protection/>
    </xf>
    <xf numFmtId="164" fontId="2" fillId="25" borderId="22" xfId="0" applyNumberFormat="1" applyFont="1" applyFill="1" applyBorder="1" applyAlignment="1" applyProtection="1">
      <alignment horizontal="right" wrapText="1"/>
      <protection/>
    </xf>
    <xf numFmtId="164" fontId="2" fillId="25" borderId="45" xfId="0" applyNumberFormat="1" applyFont="1" applyFill="1" applyBorder="1" applyAlignment="1" applyProtection="1">
      <alignment horizontal="right" wrapText="1"/>
      <protection/>
    </xf>
    <xf numFmtId="164" fontId="2" fillId="0" borderId="10" xfId="0" applyNumberFormat="1" applyFont="1" applyFill="1" applyBorder="1" applyAlignment="1" applyProtection="1">
      <alignment horizontal="right" wrapText="1"/>
      <protection locked="0"/>
    </xf>
    <xf numFmtId="164" fontId="2" fillId="0" borderId="28" xfId="0" applyNumberFormat="1" applyFont="1" applyFill="1" applyBorder="1" applyAlignment="1" applyProtection="1">
      <alignment horizontal="right" wrapText="1"/>
      <protection locked="0"/>
    </xf>
    <xf numFmtId="164" fontId="2" fillId="25" borderId="41" xfId="0" applyNumberFormat="1" applyFont="1" applyFill="1" applyBorder="1" applyAlignment="1" applyProtection="1">
      <alignment horizontal="right" wrapText="1"/>
      <protection/>
    </xf>
    <xf numFmtId="164" fontId="2" fillId="25" borderId="43" xfId="0" applyNumberFormat="1" applyFont="1" applyFill="1" applyBorder="1" applyAlignment="1" applyProtection="1">
      <alignment horizontal="right" wrapText="1"/>
      <protection/>
    </xf>
    <xf numFmtId="164" fontId="2" fillId="11" borderId="32" xfId="0" applyNumberFormat="1" applyFont="1" applyFill="1" applyBorder="1" applyAlignment="1" applyProtection="1">
      <alignment horizontal="right" wrapText="1"/>
      <protection/>
    </xf>
    <xf numFmtId="164" fontId="2" fillId="11" borderId="44" xfId="0" applyNumberFormat="1" applyFont="1" applyFill="1" applyBorder="1" applyAlignment="1" applyProtection="1">
      <alignment horizontal="right" wrapText="1"/>
      <protection/>
    </xf>
    <xf numFmtId="164" fontId="2" fillId="0" borderId="46" xfId="0" applyNumberFormat="1" applyFont="1" applyFill="1" applyBorder="1" applyAlignment="1" applyProtection="1">
      <alignment horizontal="right" wrapText="1"/>
      <protection locked="0"/>
    </xf>
    <xf numFmtId="164" fontId="2" fillId="24" borderId="50" xfId="0" applyNumberFormat="1" applyFont="1" applyFill="1" applyBorder="1" applyAlignment="1" applyProtection="1">
      <alignment horizontal="right" wrapText="1"/>
      <protection/>
    </xf>
    <xf numFmtId="164" fontId="2" fillId="22" borderId="51" xfId="0" applyNumberFormat="1" applyFont="1" applyFill="1" applyBorder="1" applyAlignment="1" applyProtection="1">
      <alignment horizontal="right" wrapText="1"/>
      <protection/>
    </xf>
    <xf numFmtId="164" fontId="2" fillId="0" borderId="50" xfId="0" applyNumberFormat="1" applyFont="1" applyFill="1" applyBorder="1" applyAlignment="1" applyProtection="1">
      <alignment horizontal="right" wrapText="1"/>
      <protection locked="0"/>
    </xf>
    <xf numFmtId="164" fontId="2" fillId="0" borderId="29" xfId="0" applyNumberFormat="1" applyFont="1" applyFill="1" applyBorder="1" applyAlignment="1" applyProtection="1">
      <alignment horizontal="right" wrapText="1"/>
      <protection locked="0"/>
    </xf>
    <xf numFmtId="164" fontId="2" fillId="24" borderId="16" xfId="0" applyNumberFormat="1" applyFont="1" applyFill="1" applyBorder="1" applyAlignment="1" applyProtection="1">
      <alignment horizontal="right" wrapText="1"/>
      <protection/>
    </xf>
    <xf numFmtId="164" fontId="2" fillId="24" borderId="51" xfId="0" applyNumberFormat="1" applyFont="1" applyFill="1" applyBorder="1" applyAlignment="1" applyProtection="1">
      <alignment horizontal="right" wrapText="1"/>
      <protection/>
    </xf>
    <xf numFmtId="164" fontId="2" fillId="0" borderId="42" xfId="0" applyNumberFormat="1" applyFont="1" applyFill="1" applyBorder="1" applyAlignment="1" applyProtection="1">
      <alignment horizontal="right" wrapText="1"/>
      <protection locked="0"/>
    </xf>
    <xf numFmtId="164" fontId="2" fillId="0" borderId="0" xfId="0" applyNumberFormat="1" applyFont="1" applyFill="1" applyBorder="1" applyAlignment="1" applyProtection="1">
      <alignment horizontal="right" wrapText="1"/>
      <protection locked="0"/>
    </xf>
    <xf numFmtId="164" fontId="2" fillId="0" borderId="16" xfId="0" applyNumberFormat="1" applyFont="1" applyFill="1" applyBorder="1" applyAlignment="1" applyProtection="1">
      <alignment horizontal="right" wrapText="1"/>
      <protection locked="0"/>
    </xf>
    <xf numFmtId="164" fontId="2" fillId="0" borderId="51" xfId="0" applyNumberFormat="1" applyFont="1" applyFill="1" applyBorder="1" applyAlignment="1" applyProtection="1">
      <alignment horizontal="right" wrapText="1"/>
      <protection locked="0"/>
    </xf>
    <xf numFmtId="164" fontId="2" fillId="0" borderId="52" xfId="0" applyNumberFormat="1" applyFont="1" applyFill="1" applyBorder="1" applyAlignment="1" applyProtection="1">
      <alignment horizontal="right" wrapText="1"/>
      <protection locked="0"/>
    </xf>
    <xf numFmtId="164" fontId="2" fillId="24" borderId="29" xfId="0" applyNumberFormat="1" applyFont="1" applyFill="1" applyBorder="1" applyAlignment="1" applyProtection="1">
      <alignment horizontal="right" wrapText="1"/>
      <protection/>
    </xf>
    <xf numFmtId="49" fontId="2" fillId="0" borderId="12" xfId="0" applyNumberFormat="1" applyFont="1" applyBorder="1" applyAlignment="1" applyProtection="1">
      <alignment horizontal="center"/>
      <protection locked="0"/>
    </xf>
    <xf numFmtId="14" fontId="2" fillId="0" borderId="12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 locked="0"/>
    </xf>
    <xf numFmtId="164" fontId="2" fillId="7" borderId="53" xfId="0" applyNumberFormat="1" applyFont="1" applyFill="1" applyBorder="1" applyAlignment="1" applyProtection="1">
      <alignment horizontal="right" wrapText="1"/>
      <protection/>
    </xf>
    <xf numFmtId="0" fontId="5" fillId="22" borderId="18" xfId="0" applyNumberFormat="1" applyFont="1" applyFill="1" applyBorder="1" applyAlignment="1" applyProtection="1">
      <alignment horizontal="left" wrapText="1"/>
      <protection/>
    </xf>
    <xf numFmtId="164" fontId="2" fillId="22" borderId="28" xfId="0" applyNumberFormat="1" applyFont="1" applyFill="1" applyBorder="1" applyAlignment="1" applyProtection="1">
      <alignment horizontal="right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51" xfId="0" applyNumberFormat="1" applyFont="1" applyFill="1" applyBorder="1" applyAlignment="1" applyProtection="1">
      <alignment horizontal="center" wrapText="1"/>
      <protection/>
    </xf>
    <xf numFmtId="0" fontId="2" fillId="0" borderId="51" xfId="0" applyNumberFormat="1" applyFont="1" applyFill="1" applyBorder="1" applyAlignment="1" applyProtection="1">
      <alignment horizontal="center" wrapText="1"/>
      <protection/>
    </xf>
    <xf numFmtId="0" fontId="0" fillId="0" borderId="29" xfId="0" applyNumberFormat="1" applyFont="1" applyFill="1" applyBorder="1" applyAlignment="1" applyProtection="1">
      <alignment horizontal="center"/>
      <protection locked="0"/>
    </xf>
    <xf numFmtId="49" fontId="0" fillId="0" borderId="29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 vertical="center"/>
      <protection/>
    </xf>
    <xf numFmtId="49" fontId="2" fillId="0" borderId="29" xfId="0" applyNumberFormat="1" applyFont="1" applyFill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center" wrapText="1"/>
      <protection/>
    </xf>
    <xf numFmtId="49" fontId="0" fillId="0" borderId="29" xfId="0" applyNumberFormat="1" applyFont="1" applyBorder="1" applyAlignment="1" applyProtection="1">
      <alignment horizontal="center"/>
      <protection/>
    </xf>
    <xf numFmtId="49" fontId="2" fillId="0" borderId="50" xfId="0" applyNumberFormat="1" applyFont="1" applyFill="1" applyBorder="1" applyAlignment="1" applyProtection="1">
      <alignment horizontal="left" wrapText="1"/>
      <protection locked="0"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25" xfId="0" applyNumberFormat="1" applyFont="1" applyBorder="1" applyAlignment="1" applyProtection="1">
      <alignment horizontal="center" vertical="center"/>
      <protection/>
    </xf>
    <xf numFmtId="49" fontId="2" fillId="0" borderId="22" xfId="0" applyNumberFormat="1" applyFont="1" applyBorder="1" applyAlignment="1" applyProtection="1">
      <alignment horizontal="center" vertical="center"/>
      <protection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49" fontId="2" fillId="0" borderId="54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0" fillId="0" borderId="29" xfId="0" applyNumberFormat="1" applyFont="1" applyFill="1" applyBorder="1" applyAlignment="1" applyProtection="1">
      <alignment horizontal="right"/>
      <protection/>
    </xf>
    <xf numFmtId="49" fontId="0" fillId="0" borderId="29" xfId="0" applyNumberFormat="1" applyFill="1" applyBorder="1" applyAlignment="1" applyProtection="1">
      <alignment horizontal="right"/>
      <protection/>
    </xf>
  </cellXfs>
  <cellStyles count="83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2" xfId="70"/>
    <cellStyle name="Акцент3" xfId="71"/>
    <cellStyle name="Акцент4" xfId="72"/>
    <cellStyle name="Акцент5" xfId="73"/>
    <cellStyle name="Акцент6" xfId="74"/>
    <cellStyle name="Ввод " xfId="75"/>
    <cellStyle name="Вывод" xfId="76"/>
    <cellStyle name="Вычисление" xfId="77"/>
    <cellStyle name="Currency" xfId="78"/>
    <cellStyle name="Currency [0]" xfId="79"/>
    <cellStyle name="Заголовок 1" xfId="80"/>
    <cellStyle name="Заголовок 2" xfId="81"/>
    <cellStyle name="Заголовок 3" xfId="82"/>
    <cellStyle name="Заголовок 4" xfId="83"/>
    <cellStyle name="Итог" xfId="84"/>
    <cellStyle name="Контрольная ячейка" xfId="85"/>
    <cellStyle name="Название" xfId="86"/>
    <cellStyle name="Нейтральный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7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5.75390625" style="1" customWidth="1"/>
    <col min="2" max="3" width="6.75390625" style="1" customWidth="1"/>
    <col min="4" max="4" width="20.75390625" style="1" customWidth="1"/>
    <col min="5" max="6" width="20.75390625" style="2" customWidth="1"/>
    <col min="7" max="7" width="0" style="3" hidden="1" customWidth="1"/>
    <col min="8" max="16384" width="9.125" style="3" customWidth="1"/>
  </cols>
  <sheetData>
    <row r="1" ht="7.5" customHeight="1"/>
    <row r="2" ht="4.5" customHeight="1"/>
    <row r="3" spans="1:6" ht="15.75" customHeight="1">
      <c r="A3" s="176" t="s">
        <v>200</v>
      </c>
      <c r="B3" s="176"/>
      <c r="C3" s="176"/>
      <c r="D3" s="176"/>
      <c r="E3" s="176"/>
      <c r="F3" s="176"/>
    </row>
    <row r="4" spans="2:7" ht="15" customHeight="1" thickBot="1">
      <c r="B4" s="85"/>
      <c r="C4" s="85"/>
      <c r="D4" s="85"/>
      <c r="E4" s="86"/>
      <c r="F4" s="4" t="s">
        <v>0</v>
      </c>
      <c r="G4" s="5"/>
    </row>
    <row r="5" spans="1:7" ht="12.75" customHeight="1">
      <c r="A5" s="6"/>
      <c r="B5" s="6"/>
      <c r="C5" s="6"/>
      <c r="D5" s="6"/>
      <c r="E5" s="8" t="s">
        <v>155</v>
      </c>
      <c r="F5" s="9" t="s">
        <v>1</v>
      </c>
      <c r="G5" s="5">
        <v>5</v>
      </c>
    </row>
    <row r="6" spans="1:7" ht="12.75" customHeight="1">
      <c r="A6" s="10" t="s">
        <v>150</v>
      </c>
      <c r="B6" s="179" t="s">
        <v>205</v>
      </c>
      <c r="C6" s="179"/>
      <c r="D6" s="179"/>
      <c r="E6" s="8" t="s">
        <v>153</v>
      </c>
      <c r="F6" s="161">
        <v>42370</v>
      </c>
      <c r="G6" s="5">
        <v>500</v>
      </c>
    </row>
    <row r="7" spans="1:7" ht="12.75" customHeight="1">
      <c r="A7" s="12" t="s">
        <v>169</v>
      </c>
      <c r="B7" s="13"/>
      <c r="C7" s="13"/>
      <c r="D7" s="13"/>
      <c r="E7" s="8"/>
      <c r="F7" s="11"/>
      <c r="G7" s="5" t="s">
        <v>208</v>
      </c>
    </row>
    <row r="8" spans="1:7" ht="12.75" customHeight="1">
      <c r="A8" s="14" t="s">
        <v>161</v>
      </c>
      <c r="B8" s="13"/>
      <c r="C8" s="13"/>
      <c r="D8" s="13"/>
      <c r="E8" s="8"/>
      <c r="F8" s="11"/>
      <c r="G8" s="5"/>
    </row>
    <row r="9" spans="1:7" ht="12.75" customHeight="1">
      <c r="A9" s="14" t="s">
        <v>162</v>
      </c>
      <c r="B9" s="13"/>
      <c r="C9" s="13"/>
      <c r="D9" s="13"/>
      <c r="E9" s="8" t="s">
        <v>152</v>
      </c>
      <c r="F9" s="160"/>
      <c r="G9" s="5">
        <v>3</v>
      </c>
    </row>
    <row r="10" spans="1:7" ht="22.5" customHeight="1">
      <c r="A10" s="14" t="s">
        <v>163</v>
      </c>
      <c r="B10" s="177" t="s">
        <v>203</v>
      </c>
      <c r="C10" s="177"/>
      <c r="D10" s="177"/>
      <c r="E10" s="8" t="s">
        <v>160</v>
      </c>
      <c r="F10" s="160"/>
      <c r="G10" s="5"/>
    </row>
    <row r="11" spans="1:7" ht="15">
      <c r="A11" s="15" t="s">
        <v>151</v>
      </c>
      <c r="B11" s="180"/>
      <c r="C11" s="180"/>
      <c r="D11" s="180"/>
      <c r="E11" s="70" t="s">
        <v>201</v>
      </c>
      <c r="F11" s="160"/>
      <c r="G11" s="5">
        <v>6150928889</v>
      </c>
    </row>
    <row r="12" spans="1:7" ht="12.75" customHeight="1">
      <c r="A12" s="12" t="s">
        <v>156</v>
      </c>
      <c r="B12" s="16"/>
      <c r="C12" s="17"/>
      <c r="D12" s="18"/>
      <c r="E12" s="8"/>
      <c r="F12" s="84"/>
      <c r="G12" s="5" t="s">
        <v>207</v>
      </c>
    </row>
    <row r="13" spans="1:7" ht="12.75" customHeight="1" thickBot="1">
      <c r="A13" s="12" t="s">
        <v>170</v>
      </c>
      <c r="B13" s="178"/>
      <c r="C13" s="178"/>
      <c r="D13" s="18"/>
      <c r="E13" s="8" t="s">
        <v>154</v>
      </c>
      <c r="F13" s="19">
        <v>383</v>
      </c>
      <c r="G13" s="5"/>
    </row>
    <row r="14" spans="1:7" ht="18.75" customHeight="1">
      <c r="A14" s="18"/>
      <c r="B14" s="18"/>
      <c r="C14" s="18"/>
      <c r="D14" s="18"/>
      <c r="E14" s="18"/>
      <c r="F14" s="18"/>
      <c r="G14" s="5"/>
    </row>
    <row r="15" spans="1:6" s="7" customFormat="1" ht="16.5" customHeight="1">
      <c r="A15" s="166" t="s">
        <v>2</v>
      </c>
      <c r="B15" s="169" t="s">
        <v>157</v>
      </c>
      <c r="C15" s="169" t="s">
        <v>158</v>
      </c>
      <c r="D15" s="169" t="s">
        <v>159</v>
      </c>
      <c r="E15" s="184" t="s">
        <v>168</v>
      </c>
      <c r="F15" s="181" t="s">
        <v>3</v>
      </c>
    </row>
    <row r="16" spans="1:6" s="7" customFormat="1" ht="16.5" customHeight="1">
      <c r="A16" s="167"/>
      <c r="B16" s="170"/>
      <c r="C16" s="170"/>
      <c r="D16" s="170"/>
      <c r="E16" s="185"/>
      <c r="F16" s="182"/>
    </row>
    <row r="17" spans="1:6" s="7" customFormat="1" ht="16.5" customHeight="1">
      <c r="A17" s="168"/>
      <c r="B17" s="171"/>
      <c r="C17" s="171"/>
      <c r="D17" s="171"/>
      <c r="E17" s="186"/>
      <c r="F17" s="183"/>
    </row>
    <row r="18" spans="1:6" s="7" customFormat="1" ht="12" thickBot="1">
      <c r="A18" s="20">
        <v>1</v>
      </c>
      <c r="B18" s="21">
        <v>2</v>
      </c>
      <c r="C18" s="21">
        <v>3</v>
      </c>
      <c r="D18" s="22">
        <v>4</v>
      </c>
      <c r="E18" s="23" t="s">
        <v>4</v>
      </c>
      <c r="F18" s="78" t="s">
        <v>5</v>
      </c>
    </row>
    <row r="19" spans="1:6" s="7" customFormat="1" ht="24">
      <c r="A19" s="24" t="s">
        <v>255</v>
      </c>
      <c r="B19" s="25" t="s">
        <v>6</v>
      </c>
      <c r="C19" s="26" t="s">
        <v>7</v>
      </c>
      <c r="D19" s="87">
        <f>D20+D21+D22+D23+D24+D28+D29+D34+D35</f>
        <v>342029</v>
      </c>
      <c r="E19" s="87">
        <f>E20+E21+E22+E23+E24+E28+E29+E34+E35</f>
        <v>0</v>
      </c>
      <c r="F19" s="88">
        <f>F20+F21+F22+F23+F24+F28+F29+F34+F35</f>
        <v>342029</v>
      </c>
    </row>
    <row r="20" spans="1:6" s="7" customFormat="1" ht="12">
      <c r="A20" s="27" t="s">
        <v>171</v>
      </c>
      <c r="B20" s="28" t="s">
        <v>8</v>
      </c>
      <c r="C20" s="29" t="s">
        <v>9</v>
      </c>
      <c r="D20" s="89"/>
      <c r="E20" s="90"/>
      <c r="F20" s="91">
        <f>D20+E20</f>
        <v>0</v>
      </c>
    </row>
    <row r="21" spans="1:6" s="7" customFormat="1" ht="12">
      <c r="A21" s="27" t="s">
        <v>172</v>
      </c>
      <c r="B21" s="28" t="s">
        <v>10</v>
      </c>
      <c r="C21" s="29" t="s">
        <v>11</v>
      </c>
      <c r="D21" s="89"/>
      <c r="E21" s="90"/>
      <c r="F21" s="91">
        <f>D21+E21</f>
        <v>0</v>
      </c>
    </row>
    <row r="22" spans="1:6" s="7" customFormat="1" ht="12">
      <c r="A22" s="27" t="s">
        <v>198</v>
      </c>
      <c r="B22" s="28" t="s">
        <v>12</v>
      </c>
      <c r="C22" s="29" t="s">
        <v>13</v>
      </c>
      <c r="D22" s="89"/>
      <c r="E22" s="90"/>
      <c r="F22" s="91">
        <f>D22+E22</f>
        <v>0</v>
      </c>
    </row>
    <row r="23" spans="1:6" s="7" customFormat="1" ht="12">
      <c r="A23" s="27" t="s">
        <v>173</v>
      </c>
      <c r="B23" s="28" t="s">
        <v>14</v>
      </c>
      <c r="C23" s="29" t="s">
        <v>15</v>
      </c>
      <c r="D23" s="89"/>
      <c r="E23" s="90"/>
      <c r="F23" s="91">
        <f>D23+E23</f>
        <v>0</v>
      </c>
    </row>
    <row r="24" spans="1:6" s="7" customFormat="1" ht="24">
      <c r="A24" s="27" t="s">
        <v>174</v>
      </c>
      <c r="B24" s="28" t="s">
        <v>16</v>
      </c>
      <c r="C24" s="29" t="s">
        <v>17</v>
      </c>
      <c r="D24" s="92">
        <f>D25+D26+D27</f>
        <v>0</v>
      </c>
      <c r="E24" s="93">
        <f>E25+E26+E27</f>
        <v>0</v>
      </c>
      <c r="F24" s="94">
        <f>F25+F26+F27</f>
        <v>0</v>
      </c>
    </row>
    <row r="25" spans="1:6" s="7" customFormat="1" ht="22.5">
      <c r="A25" s="30" t="s">
        <v>251</v>
      </c>
      <c r="B25" s="31" t="s">
        <v>19</v>
      </c>
      <c r="C25" s="29" t="s">
        <v>20</v>
      </c>
      <c r="D25" s="95"/>
      <c r="E25" s="96"/>
      <c r="F25" s="91">
        <f>D25+E25</f>
        <v>0</v>
      </c>
    </row>
    <row r="26" spans="1:6" s="7" customFormat="1" ht="22.5">
      <c r="A26" s="30" t="s">
        <v>252</v>
      </c>
      <c r="B26" s="31" t="s">
        <v>21</v>
      </c>
      <c r="C26" s="29" t="s">
        <v>22</v>
      </c>
      <c r="D26" s="95"/>
      <c r="E26" s="96"/>
      <c r="F26" s="91">
        <f>D26+E26</f>
        <v>0</v>
      </c>
    </row>
    <row r="27" spans="1:6" s="7" customFormat="1" ht="11.25">
      <c r="A27" s="30" t="s">
        <v>253</v>
      </c>
      <c r="B27" s="28" t="s">
        <v>23</v>
      </c>
      <c r="C27" s="29" t="s">
        <v>24</v>
      </c>
      <c r="D27" s="89"/>
      <c r="E27" s="90"/>
      <c r="F27" s="91">
        <f>D27+E27</f>
        <v>0</v>
      </c>
    </row>
    <row r="28" spans="1:6" s="7" customFormat="1" ht="12">
      <c r="A28" s="27" t="s">
        <v>175</v>
      </c>
      <c r="B28" s="28" t="s">
        <v>25</v>
      </c>
      <c r="C28" s="29" t="s">
        <v>26</v>
      </c>
      <c r="D28" s="89"/>
      <c r="E28" s="97"/>
      <c r="F28" s="91">
        <f>D28+E28</f>
        <v>0</v>
      </c>
    </row>
    <row r="29" spans="1:6" s="7" customFormat="1" ht="12">
      <c r="A29" s="27" t="s">
        <v>176</v>
      </c>
      <c r="B29" s="28" t="s">
        <v>27</v>
      </c>
      <c r="C29" s="29" t="s">
        <v>28</v>
      </c>
      <c r="D29" s="92">
        <f>D31+D32+D33</f>
        <v>0</v>
      </c>
      <c r="E29" s="93">
        <f>E31+E32+E33</f>
        <v>0</v>
      </c>
      <c r="F29" s="94">
        <f>F31+F32+F33</f>
        <v>0</v>
      </c>
    </row>
    <row r="30" spans="1:6" s="7" customFormat="1" ht="9.75" customHeight="1">
      <c r="A30" s="32" t="s">
        <v>18</v>
      </c>
      <c r="B30" s="33"/>
      <c r="C30" s="34"/>
      <c r="D30" s="98"/>
      <c r="E30" s="99"/>
      <c r="F30" s="100"/>
    </row>
    <row r="31" spans="1:6" s="7" customFormat="1" ht="11.25">
      <c r="A31" s="30" t="s">
        <v>254</v>
      </c>
      <c r="B31" s="31" t="s">
        <v>29</v>
      </c>
      <c r="C31" s="29" t="s">
        <v>30</v>
      </c>
      <c r="D31" s="95"/>
      <c r="E31" s="96"/>
      <c r="F31" s="91">
        <f>D31+E31</f>
        <v>0</v>
      </c>
    </row>
    <row r="32" spans="1:6" s="7" customFormat="1" ht="11.25">
      <c r="A32" s="30" t="s">
        <v>249</v>
      </c>
      <c r="B32" s="28" t="s">
        <v>31</v>
      </c>
      <c r="C32" s="29" t="s">
        <v>32</v>
      </c>
      <c r="D32" s="89"/>
      <c r="E32" s="90"/>
      <c r="F32" s="91">
        <f>D32+E32</f>
        <v>0</v>
      </c>
    </row>
    <row r="33" spans="1:6" s="7" customFormat="1" ht="11.25">
      <c r="A33" s="30" t="s">
        <v>250</v>
      </c>
      <c r="B33" s="28" t="s">
        <v>33</v>
      </c>
      <c r="C33" s="29" t="s">
        <v>34</v>
      </c>
      <c r="D33" s="89"/>
      <c r="E33" s="90"/>
      <c r="F33" s="91">
        <f>D33+E33</f>
        <v>0</v>
      </c>
    </row>
    <row r="34" spans="1:6" s="7" customFormat="1" ht="12">
      <c r="A34" s="35" t="s">
        <v>177</v>
      </c>
      <c r="B34" s="33" t="s">
        <v>7</v>
      </c>
      <c r="C34" s="36" t="s">
        <v>35</v>
      </c>
      <c r="D34" s="101">
        <v>342029</v>
      </c>
      <c r="E34" s="99"/>
      <c r="F34" s="91">
        <f>D34+E34</f>
        <v>342029</v>
      </c>
    </row>
    <row r="35" spans="1:6" s="7" customFormat="1" ht="12.75" thickBot="1">
      <c r="A35" s="35" t="s">
        <v>178</v>
      </c>
      <c r="B35" s="37" t="s">
        <v>9</v>
      </c>
      <c r="C35" s="38" t="s">
        <v>13</v>
      </c>
      <c r="D35" s="102"/>
      <c r="E35" s="103"/>
      <c r="F35" s="104">
        <f>D35+E35</f>
        <v>0</v>
      </c>
    </row>
    <row r="36" spans="1:6" s="7" customFormat="1" ht="12" customHeight="1">
      <c r="A36" s="39"/>
      <c r="B36" s="40"/>
      <c r="C36" s="41"/>
      <c r="D36" s="42"/>
      <c r="E36" s="42"/>
      <c r="F36" s="42"/>
    </row>
    <row r="37" spans="1:6" s="7" customFormat="1" ht="13.5" customHeight="1">
      <c r="A37" s="43"/>
      <c r="B37" s="44"/>
      <c r="C37" s="44"/>
      <c r="D37" s="45"/>
      <c r="E37" s="187" t="s">
        <v>36</v>
      </c>
      <c r="F37" s="187"/>
    </row>
    <row r="38" spans="1:6" s="7" customFormat="1" ht="16.5" customHeight="1">
      <c r="A38" s="166" t="s">
        <v>2</v>
      </c>
      <c r="B38" s="169" t="s">
        <v>157</v>
      </c>
      <c r="C38" s="169" t="s">
        <v>158</v>
      </c>
      <c r="D38" s="169" t="s">
        <v>159</v>
      </c>
      <c r="E38" s="184" t="s">
        <v>168</v>
      </c>
      <c r="F38" s="181" t="s">
        <v>3</v>
      </c>
    </row>
    <row r="39" spans="1:6" s="7" customFormat="1" ht="16.5" customHeight="1">
      <c r="A39" s="167"/>
      <c r="B39" s="170"/>
      <c r="C39" s="170"/>
      <c r="D39" s="170"/>
      <c r="E39" s="185"/>
      <c r="F39" s="182"/>
    </row>
    <row r="40" spans="1:6" s="7" customFormat="1" ht="16.5" customHeight="1">
      <c r="A40" s="168"/>
      <c r="B40" s="171"/>
      <c r="C40" s="171"/>
      <c r="D40" s="171"/>
      <c r="E40" s="186"/>
      <c r="F40" s="183"/>
    </row>
    <row r="41" spans="1:6" s="7" customFormat="1" ht="12" thickBot="1">
      <c r="A41" s="20">
        <v>1</v>
      </c>
      <c r="B41" s="21">
        <v>2</v>
      </c>
      <c r="C41" s="21">
        <v>3</v>
      </c>
      <c r="D41" s="22">
        <v>4</v>
      </c>
      <c r="E41" s="23" t="s">
        <v>4</v>
      </c>
      <c r="F41" s="78" t="s">
        <v>5</v>
      </c>
    </row>
    <row r="42" spans="1:6" s="7" customFormat="1" ht="24">
      <c r="A42" s="24" t="s">
        <v>256</v>
      </c>
      <c r="B42" s="25" t="s">
        <v>17</v>
      </c>
      <c r="C42" s="26" t="s">
        <v>37</v>
      </c>
      <c r="D42" s="105">
        <f>D43+D48+D56+D60+D64+D75+D80+D85+D86</f>
        <v>34533938.73</v>
      </c>
      <c r="E42" s="106">
        <f>E43+E48+E56+E60+E64+E75+E80+E85+E86</f>
        <v>0</v>
      </c>
      <c r="F42" s="107">
        <f>F43+F48+F56+F60+F64+F75+F80+F85+F86</f>
        <v>34533938.73</v>
      </c>
    </row>
    <row r="43" spans="1:6" s="7" customFormat="1" ht="12">
      <c r="A43" s="27" t="s">
        <v>164</v>
      </c>
      <c r="B43" s="28" t="s">
        <v>26</v>
      </c>
      <c r="C43" s="29" t="s">
        <v>38</v>
      </c>
      <c r="D43" s="92">
        <f>D45+D46+D47</f>
        <v>23557700</v>
      </c>
      <c r="E43" s="108">
        <f>E45+E46+E47</f>
        <v>0</v>
      </c>
      <c r="F43" s="94">
        <f>F45+F46+F47</f>
        <v>23557700</v>
      </c>
    </row>
    <row r="44" spans="1:6" s="7" customFormat="1" ht="9.75" customHeight="1">
      <c r="A44" s="32" t="s">
        <v>18</v>
      </c>
      <c r="B44" s="33"/>
      <c r="C44" s="34"/>
      <c r="D44" s="98"/>
      <c r="E44" s="109"/>
      <c r="F44" s="110"/>
    </row>
    <row r="45" spans="1:6" s="7" customFormat="1" ht="11.25">
      <c r="A45" s="30" t="s">
        <v>257</v>
      </c>
      <c r="B45" s="31" t="s">
        <v>39</v>
      </c>
      <c r="C45" s="29" t="s">
        <v>40</v>
      </c>
      <c r="D45" s="95">
        <v>18093500</v>
      </c>
      <c r="E45" s="111"/>
      <c r="F45" s="112">
        <f>D45+E45</f>
        <v>18093500</v>
      </c>
    </row>
    <row r="46" spans="1:6" s="7" customFormat="1" ht="11.25">
      <c r="A46" s="30" t="s">
        <v>258</v>
      </c>
      <c r="B46" s="28" t="s">
        <v>41</v>
      </c>
      <c r="C46" s="29" t="s">
        <v>42</v>
      </c>
      <c r="D46" s="89">
        <v>0</v>
      </c>
      <c r="E46" s="113"/>
      <c r="F46" s="112">
        <f>D46+E46</f>
        <v>0</v>
      </c>
    </row>
    <row r="47" spans="1:6" s="7" customFormat="1" ht="11.25">
      <c r="A47" s="30" t="s">
        <v>259</v>
      </c>
      <c r="B47" s="28" t="s">
        <v>43</v>
      </c>
      <c r="C47" s="29" t="s">
        <v>44</v>
      </c>
      <c r="D47" s="89">
        <v>5464200</v>
      </c>
      <c r="E47" s="113"/>
      <c r="F47" s="112">
        <f>D47+E47</f>
        <v>5464200</v>
      </c>
    </row>
    <row r="48" spans="1:6" s="7" customFormat="1" ht="12">
      <c r="A48" s="27" t="s">
        <v>179</v>
      </c>
      <c r="B48" s="28" t="s">
        <v>28</v>
      </c>
      <c r="C48" s="29" t="s">
        <v>45</v>
      </c>
      <c r="D48" s="92">
        <f>D50+D51+D52+D53+D54+D55</f>
        <v>3637634.88</v>
      </c>
      <c r="E48" s="108">
        <f>E50+E51+E52+E53+E54+E55</f>
        <v>0</v>
      </c>
      <c r="F48" s="94">
        <f>F50+F51+F52+F53+F54+F55</f>
        <v>3637634.88</v>
      </c>
    </row>
    <row r="49" spans="1:6" s="7" customFormat="1" ht="9.75" customHeight="1">
      <c r="A49" s="32" t="s">
        <v>18</v>
      </c>
      <c r="B49" s="33"/>
      <c r="C49" s="34"/>
      <c r="D49" s="98"/>
      <c r="E49" s="109"/>
      <c r="F49" s="110"/>
    </row>
    <row r="50" spans="1:6" s="7" customFormat="1" ht="11.25">
      <c r="A50" s="30" t="s">
        <v>260</v>
      </c>
      <c r="B50" s="31" t="s">
        <v>30</v>
      </c>
      <c r="C50" s="29" t="s">
        <v>46</v>
      </c>
      <c r="D50" s="95">
        <v>120000</v>
      </c>
      <c r="E50" s="111"/>
      <c r="F50" s="112">
        <f aca="true" t="shared" si="0" ref="F50:F55">D50+E50</f>
        <v>120000</v>
      </c>
    </row>
    <row r="51" spans="1:6" s="7" customFormat="1" ht="11.25">
      <c r="A51" s="30" t="s">
        <v>261</v>
      </c>
      <c r="B51" s="28" t="s">
        <v>32</v>
      </c>
      <c r="C51" s="29" t="s">
        <v>47</v>
      </c>
      <c r="D51" s="89">
        <v>16506.92</v>
      </c>
      <c r="E51" s="113"/>
      <c r="F51" s="112">
        <f t="shared" si="0"/>
        <v>16506.92</v>
      </c>
    </row>
    <row r="52" spans="1:6" s="7" customFormat="1" ht="11.25">
      <c r="A52" s="30" t="s">
        <v>262</v>
      </c>
      <c r="B52" s="28" t="s">
        <v>34</v>
      </c>
      <c r="C52" s="29" t="s">
        <v>48</v>
      </c>
      <c r="D52" s="89">
        <v>1849461.31</v>
      </c>
      <c r="E52" s="113"/>
      <c r="F52" s="112">
        <f t="shared" si="0"/>
        <v>1849461.31</v>
      </c>
    </row>
    <row r="53" spans="1:6" s="7" customFormat="1" ht="11.25">
      <c r="A53" s="30" t="s">
        <v>263</v>
      </c>
      <c r="B53" s="28" t="s">
        <v>49</v>
      </c>
      <c r="C53" s="29" t="s">
        <v>50</v>
      </c>
      <c r="D53" s="89">
        <v>0</v>
      </c>
      <c r="E53" s="113"/>
      <c r="F53" s="112">
        <f t="shared" si="0"/>
        <v>0</v>
      </c>
    </row>
    <row r="54" spans="1:6" s="7" customFormat="1" ht="11.25">
      <c r="A54" s="30" t="s">
        <v>264</v>
      </c>
      <c r="B54" s="28" t="s">
        <v>51</v>
      </c>
      <c r="C54" s="29" t="s">
        <v>52</v>
      </c>
      <c r="D54" s="89">
        <v>1032995.07</v>
      </c>
      <c r="E54" s="113"/>
      <c r="F54" s="112">
        <f t="shared" si="0"/>
        <v>1032995.07</v>
      </c>
    </row>
    <row r="55" spans="1:6" s="7" customFormat="1" ht="11.25">
      <c r="A55" s="30" t="s">
        <v>265</v>
      </c>
      <c r="B55" s="28" t="s">
        <v>53</v>
      </c>
      <c r="C55" s="29" t="s">
        <v>54</v>
      </c>
      <c r="D55" s="89">
        <v>618671.58</v>
      </c>
      <c r="E55" s="113"/>
      <c r="F55" s="112">
        <f t="shared" si="0"/>
        <v>618671.58</v>
      </c>
    </row>
    <row r="56" spans="1:6" s="7" customFormat="1" ht="12">
      <c r="A56" s="46" t="s">
        <v>180</v>
      </c>
      <c r="B56" s="33" t="s">
        <v>55</v>
      </c>
      <c r="C56" s="34" t="s">
        <v>56</v>
      </c>
      <c r="D56" s="114">
        <f>D58+D59</f>
        <v>0</v>
      </c>
      <c r="E56" s="115">
        <f>E58+E59</f>
        <v>0</v>
      </c>
      <c r="F56" s="94">
        <f>F58+F59</f>
        <v>0</v>
      </c>
    </row>
    <row r="57" spans="1:6" s="7" customFormat="1" ht="9.75" customHeight="1">
      <c r="A57" s="47" t="s">
        <v>18</v>
      </c>
      <c r="B57" s="33"/>
      <c r="C57" s="36"/>
      <c r="D57" s="98"/>
      <c r="E57" s="109"/>
      <c r="F57" s="110"/>
    </row>
    <row r="58" spans="1:6" s="7" customFormat="1" ht="11.25">
      <c r="A58" s="30" t="s">
        <v>266</v>
      </c>
      <c r="B58" s="31" t="s">
        <v>57</v>
      </c>
      <c r="C58" s="29" t="s">
        <v>58</v>
      </c>
      <c r="D58" s="95">
        <v>0</v>
      </c>
      <c r="E58" s="111"/>
      <c r="F58" s="112">
        <f>D58+E58</f>
        <v>0</v>
      </c>
    </row>
    <row r="59" spans="1:6" s="7" customFormat="1" ht="11.25">
      <c r="A59" s="30" t="s">
        <v>267</v>
      </c>
      <c r="B59" s="28" t="s">
        <v>59</v>
      </c>
      <c r="C59" s="29" t="s">
        <v>60</v>
      </c>
      <c r="D59" s="89">
        <v>0</v>
      </c>
      <c r="E59" s="113"/>
      <c r="F59" s="112">
        <f>D59+E59</f>
        <v>0</v>
      </c>
    </row>
    <row r="60" spans="1:6" s="7" customFormat="1" ht="12">
      <c r="A60" s="27" t="s">
        <v>181</v>
      </c>
      <c r="B60" s="28" t="s">
        <v>38</v>
      </c>
      <c r="C60" s="29" t="s">
        <v>61</v>
      </c>
      <c r="D60" s="92">
        <f>D62+D63</f>
        <v>0</v>
      </c>
      <c r="E60" s="108">
        <f>E62+E63</f>
        <v>0</v>
      </c>
      <c r="F60" s="94">
        <f>F62+F63</f>
        <v>0</v>
      </c>
    </row>
    <row r="61" spans="1:6" s="7" customFormat="1" ht="9.75" customHeight="1">
      <c r="A61" s="32" t="s">
        <v>18</v>
      </c>
      <c r="B61" s="33"/>
      <c r="C61" s="34"/>
      <c r="D61" s="98"/>
      <c r="E61" s="109"/>
      <c r="F61" s="110"/>
    </row>
    <row r="62" spans="1:6" s="7" customFormat="1" ht="22.5">
      <c r="A62" s="48" t="s">
        <v>270</v>
      </c>
      <c r="B62" s="31" t="s">
        <v>40</v>
      </c>
      <c r="C62" s="29" t="s">
        <v>62</v>
      </c>
      <c r="D62" s="95">
        <v>0</v>
      </c>
      <c r="E62" s="116"/>
      <c r="F62" s="112">
        <f>D62+E62</f>
        <v>0</v>
      </c>
    </row>
    <row r="63" spans="1:6" s="7" customFormat="1" ht="22.5">
      <c r="A63" s="49" t="s">
        <v>271</v>
      </c>
      <c r="B63" s="31" t="s">
        <v>42</v>
      </c>
      <c r="C63" s="29" t="s">
        <v>63</v>
      </c>
      <c r="D63" s="95">
        <v>0</v>
      </c>
      <c r="E63" s="111"/>
      <c r="F63" s="112">
        <f>D63+E63</f>
        <v>0</v>
      </c>
    </row>
    <row r="64" spans="1:6" s="7" customFormat="1" ht="12">
      <c r="A64" s="27" t="s">
        <v>182</v>
      </c>
      <c r="B64" s="31" t="s">
        <v>56</v>
      </c>
      <c r="C64" s="29" t="s">
        <v>64</v>
      </c>
      <c r="D64" s="117">
        <f>D66+D67+D68</f>
        <v>0</v>
      </c>
      <c r="E64" s="118">
        <f>E66+E67+E68</f>
        <v>0</v>
      </c>
      <c r="F64" s="94">
        <f>F66+F67+F68</f>
        <v>0</v>
      </c>
    </row>
    <row r="65" spans="1:6" s="7" customFormat="1" ht="9.75" customHeight="1">
      <c r="A65" s="32" t="s">
        <v>18</v>
      </c>
      <c r="B65" s="33"/>
      <c r="C65" s="34"/>
      <c r="D65" s="98"/>
      <c r="E65" s="109"/>
      <c r="F65" s="110"/>
    </row>
    <row r="66" spans="1:6" s="7" customFormat="1" ht="22.5">
      <c r="A66" s="30" t="s">
        <v>272</v>
      </c>
      <c r="B66" s="31" t="s">
        <v>58</v>
      </c>
      <c r="C66" s="50" t="s">
        <v>65</v>
      </c>
      <c r="D66" s="95">
        <v>0</v>
      </c>
      <c r="E66" s="119"/>
      <c r="F66" s="112">
        <f>D66+E66</f>
        <v>0</v>
      </c>
    </row>
    <row r="67" spans="1:6" s="7" customFormat="1" ht="22.5">
      <c r="A67" s="30" t="s">
        <v>273</v>
      </c>
      <c r="B67" s="31" t="s">
        <v>60</v>
      </c>
      <c r="C67" s="29" t="s">
        <v>66</v>
      </c>
      <c r="D67" s="95"/>
      <c r="E67" s="120"/>
      <c r="F67" s="112">
        <f>D67+E67</f>
        <v>0</v>
      </c>
    </row>
    <row r="68" spans="1:6" s="7" customFormat="1" ht="12" thickBot="1">
      <c r="A68" s="30" t="s">
        <v>274</v>
      </c>
      <c r="B68" s="37" t="s">
        <v>67</v>
      </c>
      <c r="C68" s="38" t="s">
        <v>68</v>
      </c>
      <c r="D68" s="102"/>
      <c r="E68" s="121"/>
      <c r="F68" s="122">
        <f>D68+E68</f>
        <v>0</v>
      </c>
    </row>
    <row r="69" ht="15">
      <c r="A69" s="75"/>
    </row>
    <row r="70" spans="1:6" s="7" customFormat="1" ht="13.5" customHeight="1">
      <c r="A70" s="43"/>
      <c r="B70" s="44"/>
      <c r="C70" s="44"/>
      <c r="D70" s="45"/>
      <c r="E70" s="187" t="s">
        <v>74</v>
      </c>
      <c r="F70" s="187"/>
    </row>
    <row r="71" spans="1:6" s="7" customFormat="1" ht="16.5" customHeight="1">
      <c r="A71" s="166" t="s">
        <v>2</v>
      </c>
      <c r="B71" s="169" t="s">
        <v>157</v>
      </c>
      <c r="C71" s="169" t="s">
        <v>158</v>
      </c>
      <c r="D71" s="169" t="s">
        <v>159</v>
      </c>
      <c r="E71" s="184" t="s">
        <v>168</v>
      </c>
      <c r="F71" s="181" t="s">
        <v>3</v>
      </c>
    </row>
    <row r="72" spans="1:6" s="7" customFormat="1" ht="16.5" customHeight="1">
      <c r="A72" s="167"/>
      <c r="B72" s="170"/>
      <c r="C72" s="170"/>
      <c r="D72" s="170"/>
      <c r="E72" s="185"/>
      <c r="F72" s="182"/>
    </row>
    <row r="73" spans="1:6" s="7" customFormat="1" ht="16.5" customHeight="1">
      <c r="A73" s="168"/>
      <c r="B73" s="171"/>
      <c r="C73" s="171"/>
      <c r="D73" s="171"/>
      <c r="E73" s="186"/>
      <c r="F73" s="183"/>
    </row>
    <row r="74" spans="1:6" s="7" customFormat="1" ht="12" thickBot="1">
      <c r="A74" s="20">
        <v>1</v>
      </c>
      <c r="B74" s="21">
        <v>2</v>
      </c>
      <c r="C74" s="21">
        <v>3</v>
      </c>
      <c r="D74" s="22">
        <v>4</v>
      </c>
      <c r="E74" s="23" t="s">
        <v>4</v>
      </c>
      <c r="F74" s="78" t="s">
        <v>5</v>
      </c>
    </row>
    <row r="75" spans="1:6" s="7" customFormat="1" ht="12">
      <c r="A75" s="27" t="s">
        <v>183</v>
      </c>
      <c r="B75" s="25" t="s">
        <v>61</v>
      </c>
      <c r="C75" s="26" t="s">
        <v>69</v>
      </c>
      <c r="D75" s="123">
        <f>D77+D78+D79</f>
        <v>10800</v>
      </c>
      <c r="E75" s="124">
        <f>E77+E78+E79</f>
        <v>0</v>
      </c>
      <c r="F75" s="125">
        <f>F77+F78+F79</f>
        <v>10800</v>
      </c>
    </row>
    <row r="76" spans="1:6" s="7" customFormat="1" ht="9.75" customHeight="1">
      <c r="A76" s="32" t="s">
        <v>18</v>
      </c>
      <c r="B76" s="33"/>
      <c r="C76" s="34"/>
      <c r="D76" s="98"/>
      <c r="E76" s="109"/>
      <c r="F76" s="110"/>
    </row>
    <row r="77" spans="1:6" s="7" customFormat="1" ht="22.5">
      <c r="A77" s="30" t="s">
        <v>211</v>
      </c>
      <c r="B77" s="31" t="s">
        <v>62</v>
      </c>
      <c r="C77" s="29" t="s">
        <v>70</v>
      </c>
      <c r="D77" s="95"/>
      <c r="E77" s="111"/>
      <c r="F77" s="112">
        <f>D77+E77</f>
        <v>0</v>
      </c>
    </row>
    <row r="78" spans="1:6" s="7" customFormat="1" ht="11.25">
      <c r="A78" s="30" t="s">
        <v>212</v>
      </c>
      <c r="B78" s="28" t="s">
        <v>63</v>
      </c>
      <c r="C78" s="29" t="s">
        <v>71</v>
      </c>
      <c r="D78" s="89">
        <v>10800</v>
      </c>
      <c r="E78" s="113"/>
      <c r="F78" s="112">
        <f>D78+E78</f>
        <v>10800</v>
      </c>
    </row>
    <row r="79" spans="1:6" s="7" customFormat="1" ht="22.5">
      <c r="A79" s="30" t="s">
        <v>213</v>
      </c>
      <c r="B79" s="28" t="s">
        <v>72</v>
      </c>
      <c r="C79" s="54" t="s">
        <v>73</v>
      </c>
      <c r="D79" s="89"/>
      <c r="E79" s="113"/>
      <c r="F79" s="112">
        <f>D79+E79</f>
        <v>0</v>
      </c>
    </row>
    <row r="80" spans="1:6" s="7" customFormat="1" ht="12">
      <c r="A80" s="27" t="s">
        <v>268</v>
      </c>
      <c r="B80" s="31" t="s">
        <v>69</v>
      </c>
      <c r="C80" s="50" t="s">
        <v>75</v>
      </c>
      <c r="D80" s="117">
        <f>D82+D83+D84</f>
        <v>6378203.85</v>
      </c>
      <c r="E80" s="118">
        <f>E82+E83+E84</f>
        <v>0</v>
      </c>
      <c r="F80" s="126">
        <f>F82+F83+F84</f>
        <v>6378203.85</v>
      </c>
    </row>
    <row r="81" spans="1:6" s="7" customFormat="1" ht="9.75" customHeight="1">
      <c r="A81" s="32" t="s">
        <v>18</v>
      </c>
      <c r="B81" s="33"/>
      <c r="C81" s="34"/>
      <c r="D81" s="127"/>
      <c r="E81" s="128"/>
      <c r="F81" s="100"/>
    </row>
    <row r="82" spans="1:6" s="7" customFormat="1" ht="11.25">
      <c r="A82" s="30" t="s">
        <v>214</v>
      </c>
      <c r="B82" s="31" t="s">
        <v>70</v>
      </c>
      <c r="C82" s="29" t="s">
        <v>76</v>
      </c>
      <c r="D82" s="129">
        <v>722628.51</v>
      </c>
      <c r="E82" s="130"/>
      <c r="F82" s="91">
        <f>D82+E82</f>
        <v>722628.51</v>
      </c>
    </row>
    <row r="83" spans="1:6" s="7" customFormat="1" ht="11.25">
      <c r="A83" s="32" t="s">
        <v>215</v>
      </c>
      <c r="B83" s="28" t="s">
        <v>71</v>
      </c>
      <c r="C83" s="29" t="s">
        <v>77</v>
      </c>
      <c r="D83" s="131">
        <v>5655575.34</v>
      </c>
      <c r="E83" s="132"/>
      <c r="F83" s="91">
        <f>D83+E83</f>
        <v>5655575.34</v>
      </c>
    </row>
    <row r="84" spans="1:6" s="7" customFormat="1" ht="11.25">
      <c r="A84" s="52" t="s">
        <v>216</v>
      </c>
      <c r="B84" s="28" t="s">
        <v>73</v>
      </c>
      <c r="C84" s="29" t="s">
        <v>78</v>
      </c>
      <c r="D84" s="131"/>
      <c r="E84" s="132"/>
      <c r="F84" s="91">
        <f>D84+E84</f>
        <v>0</v>
      </c>
    </row>
    <row r="85" spans="1:6" s="7" customFormat="1" ht="12">
      <c r="A85" s="35" t="s">
        <v>184</v>
      </c>
      <c r="B85" s="28" t="s">
        <v>75</v>
      </c>
      <c r="C85" s="29" t="s">
        <v>80</v>
      </c>
      <c r="D85" s="131">
        <v>949600</v>
      </c>
      <c r="E85" s="132"/>
      <c r="F85" s="91">
        <f>D85+E85</f>
        <v>949600</v>
      </c>
    </row>
    <row r="86" spans="1:6" s="7" customFormat="1" ht="12">
      <c r="A86" s="46" t="s">
        <v>185</v>
      </c>
      <c r="B86" s="28" t="s">
        <v>79</v>
      </c>
      <c r="C86" s="29"/>
      <c r="D86" s="131"/>
      <c r="E86" s="132"/>
      <c r="F86" s="91">
        <f>D86+E86</f>
        <v>0</v>
      </c>
    </row>
    <row r="87" spans="1:6" s="7" customFormat="1" ht="22.5">
      <c r="A87" s="76" t="s">
        <v>269</v>
      </c>
      <c r="B87" s="28" t="s">
        <v>80</v>
      </c>
      <c r="C87" s="29"/>
      <c r="D87" s="133">
        <f>D91+D118</f>
        <v>-34191909.73</v>
      </c>
      <c r="E87" s="133">
        <f>E91+E118</f>
        <v>0</v>
      </c>
      <c r="F87" s="134">
        <f>F91+F118</f>
        <v>-34191909.73</v>
      </c>
    </row>
    <row r="88" spans="1:6" s="7" customFormat="1" ht="24">
      <c r="A88" s="71" t="s">
        <v>186</v>
      </c>
      <c r="B88" s="28" t="s">
        <v>81</v>
      </c>
      <c r="C88" s="29"/>
      <c r="D88" s="133">
        <f>D19-D42</f>
        <v>-34191909.73</v>
      </c>
      <c r="E88" s="133">
        <f>E19-E42</f>
        <v>0</v>
      </c>
      <c r="F88" s="134">
        <f>F19-F42</f>
        <v>-34191909.73</v>
      </c>
    </row>
    <row r="89" spans="1:6" s="7" customFormat="1" ht="12">
      <c r="A89" s="72" t="s">
        <v>187</v>
      </c>
      <c r="B89" s="28" t="s">
        <v>82</v>
      </c>
      <c r="C89" s="29"/>
      <c r="D89" s="131"/>
      <c r="E89" s="132"/>
      <c r="F89" s="135">
        <f>D89+E89</f>
        <v>0</v>
      </c>
    </row>
    <row r="90" spans="1:6" s="7" customFormat="1" ht="12.75" thickBot="1">
      <c r="A90" s="164" t="s">
        <v>202</v>
      </c>
      <c r="B90" s="37" t="s">
        <v>275</v>
      </c>
      <c r="C90" s="38"/>
      <c r="D90" s="141"/>
      <c r="E90" s="165"/>
      <c r="F90" s="104">
        <f>D90+E90</f>
        <v>0</v>
      </c>
    </row>
    <row r="91" spans="1:6" s="7" customFormat="1" ht="22.5">
      <c r="A91" s="74" t="s">
        <v>219</v>
      </c>
      <c r="B91" s="28" t="s">
        <v>83</v>
      </c>
      <c r="C91" s="29"/>
      <c r="D91" s="133">
        <f>D92+D96+D100+D104+D114</f>
        <v>311863.54</v>
      </c>
      <c r="E91" s="133">
        <f>E92+E96+E100+E104+E114</f>
        <v>0</v>
      </c>
      <c r="F91" s="134">
        <f>F92+F96+F100+F104+F114</f>
        <v>311863.54</v>
      </c>
    </row>
    <row r="92" spans="1:6" s="7" customFormat="1" ht="12">
      <c r="A92" s="27" t="s">
        <v>188</v>
      </c>
      <c r="B92" s="28" t="s">
        <v>84</v>
      </c>
      <c r="C92" s="29"/>
      <c r="D92" s="92">
        <f>D94-D95</f>
        <v>-338393.51</v>
      </c>
      <c r="E92" s="108">
        <f>E94-E95</f>
        <v>0</v>
      </c>
      <c r="F92" s="94">
        <f>F94-F95</f>
        <v>-338393.51</v>
      </c>
    </row>
    <row r="93" spans="1:6" s="7" customFormat="1" ht="9.75" customHeight="1">
      <c r="A93" s="32" t="s">
        <v>18</v>
      </c>
      <c r="B93" s="33"/>
      <c r="C93" s="34"/>
      <c r="D93" s="127"/>
      <c r="E93" s="128"/>
      <c r="F93" s="100"/>
    </row>
    <row r="94" spans="1:6" s="7" customFormat="1" ht="11.25">
      <c r="A94" s="30" t="s">
        <v>220</v>
      </c>
      <c r="B94" s="31" t="s">
        <v>85</v>
      </c>
      <c r="C94" s="29" t="s">
        <v>83</v>
      </c>
      <c r="D94" s="129">
        <v>768470</v>
      </c>
      <c r="E94" s="136"/>
      <c r="F94" s="91">
        <f>D94+E94</f>
        <v>768470</v>
      </c>
    </row>
    <row r="95" spans="1:6" s="7" customFormat="1" ht="11.25">
      <c r="A95" s="30" t="s">
        <v>221</v>
      </c>
      <c r="B95" s="28" t="s">
        <v>86</v>
      </c>
      <c r="C95" s="29" t="s">
        <v>87</v>
      </c>
      <c r="D95" s="131">
        <v>1106863.51</v>
      </c>
      <c r="E95" s="137"/>
      <c r="F95" s="91">
        <f>D95+E95</f>
        <v>1106863.51</v>
      </c>
    </row>
    <row r="96" spans="1:6" s="7" customFormat="1" ht="12">
      <c r="A96" s="27" t="s">
        <v>189</v>
      </c>
      <c r="B96" s="28" t="s">
        <v>88</v>
      </c>
      <c r="C96" s="29"/>
      <c r="D96" s="92">
        <f>D98-D99</f>
        <v>0</v>
      </c>
      <c r="E96" s="108">
        <f>E98-E99</f>
        <v>0</v>
      </c>
      <c r="F96" s="94">
        <f>F98-F99</f>
        <v>0</v>
      </c>
    </row>
    <row r="97" spans="1:6" s="7" customFormat="1" ht="9.75" customHeight="1">
      <c r="A97" s="32" t="s">
        <v>18</v>
      </c>
      <c r="B97" s="33"/>
      <c r="C97" s="34"/>
      <c r="D97" s="127"/>
      <c r="E97" s="128"/>
      <c r="F97" s="100"/>
    </row>
    <row r="98" spans="1:6" s="7" customFormat="1" ht="11.25">
      <c r="A98" s="30" t="s">
        <v>222</v>
      </c>
      <c r="B98" s="31" t="s">
        <v>89</v>
      </c>
      <c r="C98" s="29" t="s">
        <v>84</v>
      </c>
      <c r="D98" s="129"/>
      <c r="E98" s="136"/>
      <c r="F98" s="91">
        <f>D98+E98</f>
        <v>0</v>
      </c>
    </row>
    <row r="99" spans="1:6" s="7" customFormat="1" ht="11.25">
      <c r="A99" s="30" t="s">
        <v>223</v>
      </c>
      <c r="B99" s="28" t="s">
        <v>90</v>
      </c>
      <c r="C99" s="29" t="s">
        <v>91</v>
      </c>
      <c r="D99" s="131"/>
      <c r="E99" s="137"/>
      <c r="F99" s="91">
        <f>D99+E99</f>
        <v>0</v>
      </c>
    </row>
    <row r="100" spans="1:6" s="7" customFormat="1" ht="12">
      <c r="A100" s="27" t="s">
        <v>92</v>
      </c>
      <c r="B100" s="28" t="s">
        <v>93</v>
      </c>
      <c r="C100" s="29"/>
      <c r="D100" s="92">
        <f>D102-D103</f>
        <v>0</v>
      </c>
      <c r="E100" s="108">
        <f>E102-E103</f>
        <v>0</v>
      </c>
      <c r="F100" s="94">
        <f>F102-F103</f>
        <v>0</v>
      </c>
    </row>
    <row r="101" spans="1:6" s="7" customFormat="1" ht="9.75" customHeight="1">
      <c r="A101" s="32" t="s">
        <v>18</v>
      </c>
      <c r="B101" s="33"/>
      <c r="C101" s="34"/>
      <c r="D101" s="127"/>
      <c r="E101" s="128"/>
      <c r="F101" s="100"/>
    </row>
    <row r="102" spans="1:6" s="7" customFormat="1" ht="11.25">
      <c r="A102" s="30" t="s">
        <v>224</v>
      </c>
      <c r="B102" s="31" t="s">
        <v>94</v>
      </c>
      <c r="C102" s="29" t="s">
        <v>88</v>
      </c>
      <c r="D102" s="129"/>
      <c r="E102" s="136"/>
      <c r="F102" s="91">
        <f>D102+E102</f>
        <v>0</v>
      </c>
    </row>
    <row r="103" spans="1:6" s="7" customFormat="1" ht="11.25">
      <c r="A103" s="30" t="s">
        <v>225</v>
      </c>
      <c r="B103" s="28" t="s">
        <v>95</v>
      </c>
      <c r="C103" s="54" t="s">
        <v>96</v>
      </c>
      <c r="D103" s="129"/>
      <c r="E103" s="136"/>
      <c r="F103" s="91">
        <f>D103+E103</f>
        <v>0</v>
      </c>
    </row>
    <row r="104" spans="1:6" s="7" customFormat="1" ht="12">
      <c r="A104" s="27" t="s">
        <v>190</v>
      </c>
      <c r="B104" s="31" t="s">
        <v>97</v>
      </c>
      <c r="C104" s="29"/>
      <c r="D104" s="138">
        <f>D106-D107</f>
        <v>650257.05</v>
      </c>
      <c r="E104" s="139">
        <f>E106-E107</f>
        <v>0</v>
      </c>
      <c r="F104" s="140">
        <f>F106-F107</f>
        <v>650257.05</v>
      </c>
    </row>
    <row r="105" spans="1:6" s="7" customFormat="1" ht="9.75" customHeight="1">
      <c r="A105" s="32" t="s">
        <v>18</v>
      </c>
      <c r="B105" s="33"/>
      <c r="C105" s="34"/>
      <c r="D105" s="127"/>
      <c r="E105" s="128"/>
      <c r="F105" s="100"/>
    </row>
    <row r="106" spans="1:6" s="7" customFormat="1" ht="11.25">
      <c r="A106" s="30" t="s">
        <v>226</v>
      </c>
      <c r="B106" s="31" t="s">
        <v>98</v>
      </c>
      <c r="C106" s="29" t="s">
        <v>99</v>
      </c>
      <c r="D106" s="129">
        <v>6305832.39</v>
      </c>
      <c r="E106" s="136"/>
      <c r="F106" s="91">
        <f>D106+E106</f>
        <v>6305832.39</v>
      </c>
    </row>
    <row r="107" spans="1:6" s="7" customFormat="1" ht="12" thickBot="1">
      <c r="A107" s="52" t="s">
        <v>227</v>
      </c>
      <c r="B107" s="37" t="s">
        <v>100</v>
      </c>
      <c r="C107" s="38" t="s">
        <v>101</v>
      </c>
      <c r="D107" s="141">
        <v>5655575.34</v>
      </c>
      <c r="E107" s="142"/>
      <c r="F107" s="104">
        <f>D107+E107</f>
        <v>5655575.34</v>
      </c>
    </row>
    <row r="108" ht="15">
      <c r="A108" s="75"/>
    </row>
    <row r="109" spans="1:6" s="7" customFormat="1" ht="13.5" customHeight="1">
      <c r="A109" s="58"/>
      <c r="B109" s="44"/>
      <c r="C109" s="44"/>
      <c r="D109" s="45"/>
      <c r="E109" s="187" t="s">
        <v>110</v>
      </c>
      <c r="F109" s="187"/>
    </row>
    <row r="110" spans="1:6" s="7" customFormat="1" ht="16.5" customHeight="1">
      <c r="A110" s="166" t="s">
        <v>2</v>
      </c>
      <c r="B110" s="169" t="s">
        <v>157</v>
      </c>
      <c r="C110" s="169" t="s">
        <v>158</v>
      </c>
      <c r="D110" s="169" t="s">
        <v>159</v>
      </c>
      <c r="E110" s="184" t="s">
        <v>168</v>
      </c>
      <c r="F110" s="181" t="s">
        <v>3</v>
      </c>
    </row>
    <row r="111" spans="1:6" s="7" customFormat="1" ht="16.5" customHeight="1">
      <c r="A111" s="167"/>
      <c r="B111" s="170"/>
      <c r="C111" s="170"/>
      <c r="D111" s="170"/>
      <c r="E111" s="185"/>
      <c r="F111" s="182"/>
    </row>
    <row r="112" spans="1:6" s="7" customFormat="1" ht="16.5" customHeight="1">
      <c r="A112" s="168"/>
      <c r="B112" s="171"/>
      <c r="C112" s="171"/>
      <c r="D112" s="171"/>
      <c r="E112" s="186"/>
      <c r="F112" s="183"/>
    </row>
    <row r="113" spans="1:6" s="7" customFormat="1" ht="12" thickBot="1">
      <c r="A113" s="20">
        <v>1</v>
      </c>
      <c r="B113" s="21">
        <v>2</v>
      </c>
      <c r="C113" s="21">
        <v>3</v>
      </c>
      <c r="D113" s="22">
        <v>4</v>
      </c>
      <c r="E113" s="23" t="s">
        <v>4</v>
      </c>
      <c r="F113" s="23" t="s">
        <v>5</v>
      </c>
    </row>
    <row r="114" spans="1:6" s="7" customFormat="1" ht="24">
      <c r="A114" s="63" t="s">
        <v>199</v>
      </c>
      <c r="B114" s="25" t="s">
        <v>195</v>
      </c>
      <c r="C114" s="83"/>
      <c r="D114" s="143">
        <f>D116-D117</f>
        <v>0</v>
      </c>
      <c r="E114" s="143">
        <f>E116-E117</f>
        <v>0</v>
      </c>
      <c r="F114" s="144">
        <f>F116-F117</f>
        <v>0</v>
      </c>
    </row>
    <row r="115" spans="1:6" s="7" customFormat="1" ht="9.75" customHeight="1">
      <c r="A115" s="32" t="s">
        <v>18</v>
      </c>
      <c r="B115" s="33"/>
      <c r="C115" s="59"/>
      <c r="D115" s="127"/>
      <c r="E115" s="127"/>
      <c r="F115" s="100"/>
    </row>
    <row r="116" spans="1:6" s="7" customFormat="1" ht="11.25">
      <c r="A116" s="65" t="s">
        <v>228</v>
      </c>
      <c r="B116" s="31" t="s">
        <v>196</v>
      </c>
      <c r="C116" s="50"/>
      <c r="D116" s="129"/>
      <c r="E116" s="129"/>
      <c r="F116" s="163">
        <f>D116+E116</f>
        <v>0</v>
      </c>
    </row>
    <row r="117" spans="1:6" s="7" customFormat="1" ht="11.25">
      <c r="A117" s="65" t="s">
        <v>229</v>
      </c>
      <c r="B117" s="28" t="s">
        <v>197</v>
      </c>
      <c r="C117" s="82"/>
      <c r="D117" s="131"/>
      <c r="E117" s="131"/>
      <c r="F117" s="135">
        <f>D117+E117</f>
        <v>0</v>
      </c>
    </row>
    <row r="118" spans="1:6" s="7" customFormat="1" ht="24">
      <c r="A118" s="55" t="s">
        <v>217</v>
      </c>
      <c r="B118" s="31" t="s">
        <v>102</v>
      </c>
      <c r="C118" s="29"/>
      <c r="D118" s="145">
        <f>D119-D150</f>
        <v>-34503773.27</v>
      </c>
      <c r="E118" s="145">
        <f>E119-E150</f>
        <v>0</v>
      </c>
      <c r="F118" s="146">
        <f>F119-F150</f>
        <v>-34503773.27</v>
      </c>
    </row>
    <row r="119" spans="1:6" s="7" customFormat="1" ht="22.5">
      <c r="A119" s="73" t="s">
        <v>218</v>
      </c>
      <c r="B119" s="28" t="s">
        <v>103</v>
      </c>
      <c r="C119" s="29"/>
      <c r="D119" s="133">
        <f>D120+D124+D128+D132+D136+D140</f>
        <v>-34678899.46</v>
      </c>
      <c r="E119" s="133">
        <f>E120+E124+E128+E132+E136+E140</f>
        <v>-167153.59</v>
      </c>
      <c r="F119" s="134">
        <f>F120+F124+F128+F132+F136+F140</f>
        <v>-34846053.05</v>
      </c>
    </row>
    <row r="120" spans="1:6" s="7" customFormat="1" ht="12">
      <c r="A120" s="27" t="s">
        <v>191</v>
      </c>
      <c r="B120" s="28" t="s">
        <v>87</v>
      </c>
      <c r="C120" s="29"/>
      <c r="D120" s="92">
        <f>D122-D123</f>
        <v>-34678899.46</v>
      </c>
      <c r="E120" s="108">
        <f>E122-E123</f>
        <v>-167153.59</v>
      </c>
      <c r="F120" s="94">
        <f>F122-F123</f>
        <v>-34846053.05</v>
      </c>
    </row>
    <row r="121" spans="1:6" s="7" customFormat="1" ht="9.75" customHeight="1">
      <c r="A121" s="32" t="s">
        <v>18</v>
      </c>
      <c r="B121" s="33"/>
      <c r="C121" s="34"/>
      <c r="D121" s="127"/>
      <c r="E121" s="128"/>
      <c r="F121" s="100"/>
    </row>
    <row r="122" spans="1:6" s="7" customFormat="1" ht="11.25">
      <c r="A122" s="32" t="s">
        <v>232</v>
      </c>
      <c r="B122" s="31" t="s">
        <v>104</v>
      </c>
      <c r="C122" s="29" t="s">
        <v>105</v>
      </c>
      <c r="D122" s="129">
        <v>202260</v>
      </c>
      <c r="E122" s="136">
        <v>146170.02</v>
      </c>
      <c r="F122" s="91">
        <f>D122+E122</f>
        <v>348430.02</v>
      </c>
    </row>
    <row r="123" spans="1:6" s="7" customFormat="1" ht="11.25">
      <c r="A123" s="52" t="s">
        <v>233</v>
      </c>
      <c r="B123" s="31" t="s">
        <v>106</v>
      </c>
      <c r="C123" s="29" t="s">
        <v>107</v>
      </c>
      <c r="D123" s="129">
        <v>34881159.46</v>
      </c>
      <c r="E123" s="147">
        <v>313323.61</v>
      </c>
      <c r="F123" s="91">
        <f>D123+E123</f>
        <v>35194483.07</v>
      </c>
    </row>
    <row r="124" spans="1:6" s="7" customFormat="1" ht="12">
      <c r="A124" s="35" t="s">
        <v>231</v>
      </c>
      <c r="B124" s="28" t="s">
        <v>91</v>
      </c>
      <c r="C124" s="29"/>
      <c r="D124" s="92">
        <f>D126-D127</f>
        <v>0</v>
      </c>
      <c r="E124" s="108">
        <f>E126-E127</f>
        <v>0</v>
      </c>
      <c r="F124" s="94">
        <f>F126-F127</f>
        <v>0</v>
      </c>
    </row>
    <row r="125" spans="1:6" s="7" customFormat="1" ht="9.75" customHeight="1">
      <c r="A125" s="32" t="s">
        <v>18</v>
      </c>
      <c r="B125" s="33"/>
      <c r="C125" s="34"/>
      <c r="D125" s="127"/>
      <c r="E125" s="128"/>
      <c r="F125" s="100"/>
    </row>
    <row r="126" spans="1:6" s="7" customFormat="1" ht="11.25">
      <c r="A126" s="30" t="s">
        <v>234</v>
      </c>
      <c r="B126" s="31" t="s">
        <v>108</v>
      </c>
      <c r="C126" s="29" t="s">
        <v>109</v>
      </c>
      <c r="D126" s="129"/>
      <c r="E126" s="136"/>
      <c r="F126" s="91">
        <f>D126+E126</f>
        <v>0</v>
      </c>
    </row>
    <row r="127" spans="1:6" s="7" customFormat="1" ht="11.25">
      <c r="A127" s="32" t="s">
        <v>235</v>
      </c>
      <c r="B127" s="31" t="s">
        <v>111</v>
      </c>
      <c r="C127" s="29" t="s">
        <v>112</v>
      </c>
      <c r="D127" s="129"/>
      <c r="E127" s="147"/>
      <c r="F127" s="91">
        <f>D127+E127</f>
        <v>0</v>
      </c>
    </row>
    <row r="128" spans="1:6" s="7" customFormat="1" ht="12">
      <c r="A128" s="35" t="s">
        <v>113</v>
      </c>
      <c r="B128" s="28" t="s">
        <v>101</v>
      </c>
      <c r="C128" s="29"/>
      <c r="D128" s="92">
        <f>D130-D131</f>
        <v>0</v>
      </c>
      <c r="E128" s="148">
        <f>E130-E131</f>
        <v>0</v>
      </c>
      <c r="F128" s="94">
        <f>F130-F131</f>
        <v>0</v>
      </c>
    </row>
    <row r="129" spans="1:6" s="7" customFormat="1" ht="9.75" customHeight="1">
      <c r="A129" s="32" t="s">
        <v>18</v>
      </c>
      <c r="B129" s="33"/>
      <c r="C129" s="34"/>
      <c r="D129" s="127"/>
      <c r="E129" s="149"/>
      <c r="F129" s="100"/>
    </row>
    <row r="130" spans="1:6" s="7" customFormat="1" ht="11.25">
      <c r="A130" s="30" t="s">
        <v>236</v>
      </c>
      <c r="B130" s="31" t="s">
        <v>114</v>
      </c>
      <c r="C130" s="29" t="s">
        <v>115</v>
      </c>
      <c r="D130" s="129"/>
      <c r="E130" s="136"/>
      <c r="F130" s="91">
        <f>D130+E130</f>
        <v>0</v>
      </c>
    </row>
    <row r="131" spans="1:9" s="7" customFormat="1" ht="11.25">
      <c r="A131" s="32" t="s">
        <v>237</v>
      </c>
      <c r="B131" s="28" t="s">
        <v>116</v>
      </c>
      <c r="C131" s="29" t="s">
        <v>117</v>
      </c>
      <c r="D131" s="131"/>
      <c r="E131" s="150"/>
      <c r="F131" s="91">
        <f>D131+E131</f>
        <v>0</v>
      </c>
      <c r="I131" s="81"/>
    </row>
    <row r="132" spans="1:6" s="7" customFormat="1" ht="12">
      <c r="A132" s="35" t="s">
        <v>230</v>
      </c>
      <c r="B132" s="28" t="s">
        <v>118</v>
      </c>
      <c r="C132" s="29"/>
      <c r="D132" s="92">
        <f>D134-D135</f>
        <v>0</v>
      </c>
      <c r="E132" s="148">
        <f>E134-E135</f>
        <v>0</v>
      </c>
      <c r="F132" s="94">
        <f>F134-F135</f>
        <v>0</v>
      </c>
    </row>
    <row r="133" spans="1:6" s="7" customFormat="1" ht="9.75" customHeight="1">
      <c r="A133" s="32" t="s">
        <v>18</v>
      </c>
      <c r="B133" s="33"/>
      <c r="C133" s="34"/>
      <c r="D133" s="127"/>
      <c r="E133" s="149"/>
      <c r="F133" s="100"/>
    </row>
    <row r="134" spans="1:6" s="7" customFormat="1" ht="11.25">
      <c r="A134" s="30" t="s">
        <v>238</v>
      </c>
      <c r="B134" s="31" t="s">
        <v>119</v>
      </c>
      <c r="C134" s="29" t="s">
        <v>120</v>
      </c>
      <c r="D134" s="129"/>
      <c r="E134" s="151"/>
      <c r="F134" s="91">
        <f>D134+E134</f>
        <v>0</v>
      </c>
    </row>
    <row r="135" spans="1:6" s="7" customFormat="1" ht="11.25">
      <c r="A135" s="32" t="s">
        <v>239</v>
      </c>
      <c r="B135" s="33" t="s">
        <v>121</v>
      </c>
      <c r="C135" s="34" t="s">
        <v>122</v>
      </c>
      <c r="D135" s="131"/>
      <c r="E135" s="150"/>
      <c r="F135" s="91">
        <f>D135+E135</f>
        <v>0</v>
      </c>
    </row>
    <row r="136" spans="1:6" s="7" customFormat="1" ht="12">
      <c r="A136" s="77" t="s">
        <v>192</v>
      </c>
      <c r="B136" s="33" t="s">
        <v>123</v>
      </c>
      <c r="C136" s="59"/>
      <c r="D136" s="152">
        <f>D138-D139</f>
        <v>0</v>
      </c>
      <c r="E136" s="153">
        <f>E138-E139</f>
        <v>0</v>
      </c>
      <c r="F136" s="94">
        <f>F138-F139</f>
        <v>0</v>
      </c>
    </row>
    <row r="137" spans="1:6" s="7" customFormat="1" ht="9.75" customHeight="1">
      <c r="A137" s="60" t="s">
        <v>18</v>
      </c>
      <c r="B137" s="79"/>
      <c r="C137" s="36"/>
      <c r="D137" s="127"/>
      <c r="E137" s="149"/>
      <c r="F137" s="100"/>
    </row>
    <row r="138" spans="1:6" s="7" customFormat="1" ht="11.25">
      <c r="A138" s="61" t="s">
        <v>240</v>
      </c>
      <c r="B138" s="80" t="s">
        <v>124</v>
      </c>
      <c r="C138" s="50" t="s">
        <v>125</v>
      </c>
      <c r="D138" s="154"/>
      <c r="E138" s="155"/>
      <c r="F138" s="91">
        <f>D138+E138</f>
        <v>0</v>
      </c>
    </row>
    <row r="139" spans="1:6" s="7" customFormat="1" ht="11.25">
      <c r="A139" s="62" t="s">
        <v>241</v>
      </c>
      <c r="B139" s="31" t="s">
        <v>126</v>
      </c>
      <c r="C139" s="50" t="s">
        <v>127</v>
      </c>
      <c r="D139" s="156"/>
      <c r="E139" s="157"/>
      <c r="F139" s="91">
        <f>D139+E139</f>
        <v>0</v>
      </c>
    </row>
    <row r="140" spans="1:6" s="7" customFormat="1" ht="24">
      <c r="A140" s="63" t="s">
        <v>193</v>
      </c>
      <c r="B140" s="31" t="s">
        <v>128</v>
      </c>
      <c r="C140" s="34"/>
      <c r="D140" s="92">
        <f>D142-D143</f>
        <v>0</v>
      </c>
      <c r="E140" s="148">
        <f>E142-E143</f>
        <v>0</v>
      </c>
      <c r="F140" s="94">
        <f>F142-F143</f>
        <v>0</v>
      </c>
    </row>
    <row r="141" spans="1:6" s="7" customFormat="1" ht="9.75" customHeight="1">
      <c r="A141" s="32" t="s">
        <v>18</v>
      </c>
      <c r="B141" s="33"/>
      <c r="C141" s="36"/>
      <c r="D141" s="127"/>
      <c r="E141" s="149"/>
      <c r="F141" s="100"/>
    </row>
    <row r="142" spans="1:6" s="7" customFormat="1" ht="11.25">
      <c r="A142" s="30" t="s">
        <v>242</v>
      </c>
      <c r="B142" s="31" t="s">
        <v>129</v>
      </c>
      <c r="C142" s="29" t="s">
        <v>130</v>
      </c>
      <c r="D142" s="129">
        <v>1039088.44</v>
      </c>
      <c r="E142" s="151"/>
      <c r="F142" s="91">
        <f>D142+E142</f>
        <v>1039088.44</v>
      </c>
    </row>
    <row r="143" spans="1:6" s="7" customFormat="1" ht="12" thickBot="1">
      <c r="A143" s="30" t="s">
        <v>243</v>
      </c>
      <c r="B143" s="37" t="s">
        <v>131</v>
      </c>
      <c r="C143" s="38" t="s">
        <v>132</v>
      </c>
      <c r="D143" s="141">
        <v>1039088.44</v>
      </c>
      <c r="E143" s="158"/>
      <c r="F143" s="104">
        <f>D143+E143</f>
        <v>1039088.44</v>
      </c>
    </row>
    <row r="144" spans="1:7" ht="13.5" customHeight="1">
      <c r="A144" s="75"/>
      <c r="D144" s="56"/>
      <c r="E144" s="57"/>
      <c r="F144" s="57"/>
      <c r="G144" s="5"/>
    </row>
    <row r="145" spans="1:6" s="7" customFormat="1" ht="13.5" customHeight="1">
      <c r="A145" s="58"/>
      <c r="B145" s="44"/>
      <c r="C145" s="44"/>
      <c r="D145" s="45"/>
      <c r="E145" s="188" t="s">
        <v>194</v>
      </c>
      <c r="F145" s="188"/>
    </row>
    <row r="146" spans="1:6" s="7" customFormat="1" ht="16.5" customHeight="1">
      <c r="A146" s="166" t="s">
        <v>2</v>
      </c>
      <c r="B146" s="169" t="s">
        <v>157</v>
      </c>
      <c r="C146" s="169" t="s">
        <v>158</v>
      </c>
      <c r="D146" s="169" t="s">
        <v>159</v>
      </c>
      <c r="E146" s="184" t="s">
        <v>168</v>
      </c>
      <c r="F146" s="181" t="s">
        <v>3</v>
      </c>
    </row>
    <row r="147" spans="1:6" s="7" customFormat="1" ht="16.5" customHeight="1">
      <c r="A147" s="167"/>
      <c r="B147" s="170"/>
      <c r="C147" s="170"/>
      <c r="D147" s="170"/>
      <c r="E147" s="185"/>
      <c r="F147" s="182"/>
    </row>
    <row r="148" spans="1:6" s="7" customFormat="1" ht="16.5" customHeight="1">
      <c r="A148" s="168"/>
      <c r="B148" s="171"/>
      <c r="C148" s="171"/>
      <c r="D148" s="171"/>
      <c r="E148" s="186"/>
      <c r="F148" s="183"/>
    </row>
    <row r="149" spans="1:6" s="7" customFormat="1" ht="12" thickBot="1">
      <c r="A149" s="20">
        <v>1</v>
      </c>
      <c r="B149" s="21">
        <v>2</v>
      </c>
      <c r="C149" s="21">
        <v>3</v>
      </c>
      <c r="D149" s="22">
        <v>4</v>
      </c>
      <c r="E149" s="23" t="s">
        <v>4</v>
      </c>
      <c r="F149" s="23" t="s">
        <v>5</v>
      </c>
    </row>
    <row r="150" spans="1:6" s="7" customFormat="1" ht="11.25">
      <c r="A150" s="53" t="s">
        <v>244</v>
      </c>
      <c r="B150" s="25" t="s">
        <v>105</v>
      </c>
      <c r="C150" s="26"/>
      <c r="D150" s="87">
        <f>D151+D155+D159</f>
        <v>-175126.19</v>
      </c>
      <c r="E150" s="87">
        <f>E151+E155+E159</f>
        <v>-167153.59</v>
      </c>
      <c r="F150" s="88">
        <f>F151+F155+F159</f>
        <v>-342279.78</v>
      </c>
    </row>
    <row r="151" spans="1:6" s="7" customFormat="1" ht="24">
      <c r="A151" s="27" t="s">
        <v>165</v>
      </c>
      <c r="B151" s="31" t="s">
        <v>109</v>
      </c>
      <c r="C151" s="29"/>
      <c r="D151" s="117">
        <f>D153-D154</f>
        <v>0</v>
      </c>
      <c r="E151" s="159">
        <f>E153-E154</f>
        <v>0</v>
      </c>
      <c r="F151" s="94">
        <f>F153-F154</f>
        <v>0</v>
      </c>
    </row>
    <row r="152" spans="1:6" s="7" customFormat="1" ht="9.75" customHeight="1">
      <c r="A152" s="32" t="s">
        <v>18</v>
      </c>
      <c r="B152" s="33"/>
      <c r="C152" s="34"/>
      <c r="D152" s="127"/>
      <c r="E152" s="149"/>
      <c r="F152" s="100"/>
    </row>
    <row r="153" spans="1:7" s="7" customFormat="1" ht="22.5">
      <c r="A153" s="30" t="s">
        <v>245</v>
      </c>
      <c r="B153" s="31" t="s">
        <v>133</v>
      </c>
      <c r="C153" s="29" t="s">
        <v>134</v>
      </c>
      <c r="D153" s="129"/>
      <c r="E153" s="151"/>
      <c r="F153" s="91">
        <f>D153+E153</f>
        <v>0</v>
      </c>
      <c r="G153" s="64"/>
    </row>
    <row r="154" spans="1:6" s="7" customFormat="1" ht="22.5">
      <c r="A154" s="30" t="s">
        <v>246</v>
      </c>
      <c r="B154" s="28" t="s">
        <v>135</v>
      </c>
      <c r="C154" s="29" t="s">
        <v>136</v>
      </c>
      <c r="D154" s="131"/>
      <c r="E154" s="150"/>
      <c r="F154" s="91">
        <f>D154+E154</f>
        <v>0</v>
      </c>
    </row>
    <row r="155" spans="1:6" s="7" customFormat="1" ht="24">
      <c r="A155" s="27" t="s">
        <v>166</v>
      </c>
      <c r="B155" s="28" t="s">
        <v>115</v>
      </c>
      <c r="C155" s="29"/>
      <c r="D155" s="92">
        <f>D157-D158</f>
        <v>0</v>
      </c>
      <c r="E155" s="148">
        <f>E157-E158</f>
        <v>0</v>
      </c>
      <c r="F155" s="94">
        <f>F157-F158</f>
        <v>0</v>
      </c>
    </row>
    <row r="156" spans="1:6" s="7" customFormat="1" ht="9.75" customHeight="1">
      <c r="A156" s="32" t="s">
        <v>18</v>
      </c>
      <c r="B156" s="33"/>
      <c r="C156" s="34"/>
      <c r="D156" s="127"/>
      <c r="E156" s="149"/>
      <c r="F156" s="100"/>
    </row>
    <row r="157" spans="1:7" s="7" customFormat="1" ht="11.25">
      <c r="A157" s="30" t="s">
        <v>247</v>
      </c>
      <c r="B157" s="31" t="s">
        <v>137</v>
      </c>
      <c r="C157" s="29" t="s">
        <v>138</v>
      </c>
      <c r="D157" s="129"/>
      <c r="E157" s="151"/>
      <c r="F157" s="91">
        <f>D157+E157</f>
        <v>0</v>
      </c>
      <c r="G157" s="64"/>
    </row>
    <row r="158" spans="1:6" s="7" customFormat="1" ht="11.25">
      <c r="A158" s="52" t="s">
        <v>248</v>
      </c>
      <c r="B158" s="28" t="s">
        <v>139</v>
      </c>
      <c r="C158" s="29" t="s">
        <v>140</v>
      </c>
      <c r="D158" s="131"/>
      <c r="E158" s="150"/>
      <c r="F158" s="91">
        <f>D158+E158</f>
        <v>0</v>
      </c>
    </row>
    <row r="159" spans="1:6" s="7" customFormat="1" ht="12">
      <c r="A159" s="46" t="s">
        <v>167</v>
      </c>
      <c r="B159" s="28" t="s">
        <v>120</v>
      </c>
      <c r="C159" s="29"/>
      <c r="D159" s="92">
        <f>D161-D162</f>
        <v>-175126.19</v>
      </c>
      <c r="E159" s="148">
        <f>E161-E162</f>
        <v>-167153.59</v>
      </c>
      <c r="F159" s="94">
        <f>F161-F162</f>
        <v>-342279.78</v>
      </c>
    </row>
    <row r="160" spans="1:6" s="7" customFormat="1" ht="9.75" customHeight="1">
      <c r="A160" s="47" t="s">
        <v>18</v>
      </c>
      <c r="B160" s="33"/>
      <c r="C160" s="34"/>
      <c r="D160" s="127"/>
      <c r="E160" s="149"/>
      <c r="F160" s="100"/>
    </row>
    <row r="161" spans="1:7" s="7" customFormat="1" ht="11.25">
      <c r="A161" s="65" t="s">
        <v>209</v>
      </c>
      <c r="B161" s="31" t="s">
        <v>141</v>
      </c>
      <c r="C161" s="29" t="s">
        <v>142</v>
      </c>
      <c r="D161" s="129">
        <v>35181796.28</v>
      </c>
      <c r="E161" s="151">
        <v>146170.02</v>
      </c>
      <c r="F161" s="91">
        <f>D161+E161</f>
        <v>35327966.3</v>
      </c>
      <c r="G161" s="64"/>
    </row>
    <row r="162" spans="1:7" s="7" customFormat="1" ht="12" thickBot="1">
      <c r="A162" s="52" t="s">
        <v>210</v>
      </c>
      <c r="B162" s="37" t="s">
        <v>143</v>
      </c>
      <c r="C162" s="38" t="s">
        <v>144</v>
      </c>
      <c r="D162" s="141">
        <v>35356922.47</v>
      </c>
      <c r="E162" s="158">
        <v>313323.61</v>
      </c>
      <c r="F162" s="104">
        <f>D162+E162</f>
        <v>35670246.08</v>
      </c>
      <c r="G162" s="64"/>
    </row>
    <row r="163" spans="1:6" s="7" customFormat="1" ht="8.25" customHeight="1">
      <c r="A163" s="51"/>
      <c r="B163" s="41"/>
      <c r="C163" s="41"/>
      <c r="D163" s="41"/>
      <c r="E163" s="41"/>
      <c r="F163" s="41"/>
    </row>
    <row r="164" spans="1:6" s="7" customFormat="1" ht="11.25" customHeight="1">
      <c r="A164" s="12"/>
      <c r="B164" s="41"/>
      <c r="C164" s="12"/>
      <c r="D164" s="66"/>
      <c r="E164" s="67"/>
      <c r="F164" s="67"/>
    </row>
    <row r="165" spans="1:6" s="7" customFormat="1" ht="42" customHeight="1">
      <c r="A165" s="12"/>
      <c r="B165" s="41"/>
      <c r="C165" s="12"/>
      <c r="D165" s="66"/>
      <c r="E165" s="67"/>
      <c r="F165" s="67"/>
    </row>
    <row r="166" spans="1:6" s="7" customFormat="1" ht="23.25" customHeight="1">
      <c r="A166" s="12" t="s">
        <v>145</v>
      </c>
      <c r="B166" s="174" t="s">
        <v>204</v>
      </c>
      <c r="C166" s="174"/>
      <c r="D166" s="174"/>
      <c r="E166" s="67"/>
      <c r="F166" s="67"/>
    </row>
    <row r="167" spans="1:6" s="7" customFormat="1" ht="12" customHeight="1">
      <c r="A167" s="68" t="s">
        <v>146</v>
      </c>
      <c r="B167" s="173" t="s">
        <v>147</v>
      </c>
      <c r="C167" s="173"/>
      <c r="D167" s="173"/>
      <c r="E167" s="67"/>
      <c r="F167" s="67"/>
    </row>
    <row r="168" spans="1:6" s="7" customFormat="1" ht="17.25" customHeight="1">
      <c r="A168" s="12"/>
      <c r="B168" s="12"/>
      <c r="C168" s="12"/>
      <c r="D168" s="12"/>
      <c r="E168" s="67"/>
      <c r="F168" s="67"/>
    </row>
    <row r="169" spans="1:6" s="7" customFormat="1" ht="23.25" customHeight="1">
      <c r="A169" s="7" t="s">
        <v>148</v>
      </c>
      <c r="B169" s="175" t="s">
        <v>206</v>
      </c>
      <c r="C169" s="175"/>
      <c r="D169" s="175"/>
      <c r="E169" s="67"/>
      <c r="F169" s="67"/>
    </row>
    <row r="170" spans="1:6" s="7" customFormat="1" ht="12" customHeight="1">
      <c r="A170" s="7" t="s">
        <v>146</v>
      </c>
      <c r="B170" s="172" t="s">
        <v>147</v>
      </c>
      <c r="C170" s="172"/>
      <c r="D170" s="172"/>
      <c r="E170" s="67"/>
      <c r="F170" s="67"/>
    </row>
    <row r="171" spans="4:7" ht="15">
      <c r="D171" s="2"/>
      <c r="G171" s="5"/>
    </row>
    <row r="172" spans="1:7" ht="15">
      <c r="A172" s="162" t="s">
        <v>149</v>
      </c>
      <c r="D172" s="69"/>
      <c r="G172" s="5"/>
    </row>
    <row r="173" spans="4:7" ht="15">
      <c r="D173" s="69"/>
      <c r="G173" s="5"/>
    </row>
  </sheetData>
  <sheetProtection/>
  <mergeCells count="43">
    <mergeCell ref="B146:B148"/>
    <mergeCell ref="E145:F145"/>
    <mergeCell ref="F146:F148"/>
    <mergeCell ref="E146:E148"/>
    <mergeCell ref="D146:D148"/>
    <mergeCell ref="C146:C148"/>
    <mergeCell ref="E109:F109"/>
    <mergeCell ref="B15:B17"/>
    <mergeCell ref="A146:A148"/>
    <mergeCell ref="E110:E112"/>
    <mergeCell ref="E71:E73"/>
    <mergeCell ref="A110:A112"/>
    <mergeCell ref="B110:B112"/>
    <mergeCell ref="F110:F112"/>
    <mergeCell ref="C110:C112"/>
    <mergeCell ref="D110:D112"/>
    <mergeCell ref="F71:F73"/>
    <mergeCell ref="E38:E40"/>
    <mergeCell ref="F38:F40"/>
    <mergeCell ref="E15:E17"/>
    <mergeCell ref="E70:F70"/>
    <mergeCell ref="E37:F37"/>
    <mergeCell ref="A3:F3"/>
    <mergeCell ref="C15:C17"/>
    <mergeCell ref="B10:D10"/>
    <mergeCell ref="B13:C13"/>
    <mergeCell ref="A15:A17"/>
    <mergeCell ref="B6:D6"/>
    <mergeCell ref="B11:D11"/>
    <mergeCell ref="D15:D17"/>
    <mergeCell ref="F15:F17"/>
    <mergeCell ref="B170:D170"/>
    <mergeCell ref="B167:D167"/>
    <mergeCell ref="B166:D166"/>
    <mergeCell ref="B169:D169"/>
    <mergeCell ref="C71:C73"/>
    <mergeCell ref="B71:B73"/>
    <mergeCell ref="A71:A73"/>
    <mergeCell ref="D71:D73"/>
    <mergeCell ref="A38:A40"/>
    <mergeCell ref="B38:B40"/>
    <mergeCell ref="C38:C40"/>
    <mergeCell ref="D38:D40"/>
  </mergeCells>
  <printOptions/>
  <pageMargins left="0.3937007874015748" right="0" top="0" bottom="0.3937007874015748" header="0" footer="0"/>
  <pageSetup blackAndWhite="1" horizontalDpi="300" verticalDpi="300" orientation="landscape" paperSize="9" r:id="rId1"/>
  <rowBreaks count="5" manualBreakCount="5">
    <brk id="35" max="255" man="1"/>
    <brk id="68" max="255" man="1"/>
    <brk id="107" max="255" man="1"/>
    <brk id="143" max="255" man="1"/>
    <brk id="173" max="255" man="1"/>
  </rowBreaks>
  <ignoredErrors>
    <ignoredError sqref="F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nnm</dc:creator>
  <cp:keywords/>
  <dc:description/>
  <cp:lastModifiedBy>user</cp:lastModifiedBy>
  <dcterms:created xsi:type="dcterms:W3CDTF">2007-06-20T08:24:42Z</dcterms:created>
  <dcterms:modified xsi:type="dcterms:W3CDTF">2016-02-20T09:15:34Z</dcterms:modified>
  <cp:category/>
  <cp:version/>
  <cp:contentType/>
  <cp:contentStatus/>
</cp:coreProperties>
</file>